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52" windowHeight="8448" tabRatio="829" activeTab="0"/>
  </bookViews>
  <sheets>
    <sheet name="T9 " sheetId="1" r:id="rId1"/>
  </sheets>
  <definedNames>
    <definedName name="_xlnm.Print_Titles" localSheetId="0">'T9 '!$5:$7</definedName>
  </definedNames>
  <calcPr fullCalcOnLoad="1"/>
</workbook>
</file>

<file path=xl/sharedStrings.xml><?xml version="1.0" encoding="utf-8"?>
<sst xmlns="http://schemas.openxmlformats.org/spreadsheetml/2006/main" count="73" uniqueCount="66">
  <si>
    <t>STT</t>
  </si>
  <si>
    <t>Khoản</t>
  </si>
  <si>
    <t>Nội dung</t>
  </si>
  <si>
    <t>Tổng</t>
  </si>
  <si>
    <t xml:space="preserve">Tổng số </t>
  </si>
  <si>
    <t>Sở Thông tin và Truyền thông</t>
  </si>
  <si>
    <t>Sở Tài nguyên và Môi trường</t>
  </si>
  <si>
    <t xml:space="preserve">Ban Dân tộc </t>
  </si>
  <si>
    <t>Sở Văn hóa, Thể thao và Du lịch</t>
  </si>
  <si>
    <t>Hội bảo trợ Người tàn tật, Trẻ mồ côi và Bệnh nhân nghèo</t>
  </si>
  <si>
    <t xml:space="preserve"> </t>
  </si>
  <si>
    <t>Sở Giao thông vận tải</t>
  </si>
  <si>
    <t>Liên hiệp các tổ chức hữu nghị tỉnh</t>
  </si>
  <si>
    <t>- Hỗ trợ thêm kinh phí hoạt động đối ngoại nhân dân, vận động viện trợ và các hoạt động khác…</t>
  </si>
  <si>
    <t>Sở Lao động, Thương binh và Xã hội</t>
  </si>
  <si>
    <t>- Kinh phí đón tiếp các Đoàn cán bộ lão thành cách mạng, Người có công về thăm và viếng tượng đài Mẹ Việt Nam Anh hùng Nguyễn Thị Thứ</t>
  </si>
  <si>
    <t>- Hỗ trợ kinh phí tổ chức các hoạt động Ngày hội vì cộng đồng</t>
  </si>
  <si>
    <t>- Kinh phí tham gia triển lãm, Đại hội biển Đông Á năm 2015 tại Đà Nẵng</t>
  </si>
  <si>
    <t>Kinh phí tổ chức Đại hội Thi đua yêu nước tỉnh Quảng Nam lần thứ VII-2015</t>
  </si>
  <si>
    <t>- Sở Thông tin và Truyền thông</t>
  </si>
  <si>
    <t>- Đài Phát thanh - Truyền hình</t>
  </si>
  <si>
    <t>- Sở Văn hóa, Thể thao và Du lịch</t>
  </si>
  <si>
    <t>- Sở Nội vụ (Ban TĐKT)</t>
  </si>
  <si>
    <t>- Báo Quảng Nam</t>
  </si>
  <si>
    <t>- Ban Tuyên giáo Tỉnh ủy</t>
  </si>
  <si>
    <t>- Hỗ trợ đoàn làm phim Đài Truyền hình Việt Nam thực hiện phóng sự quảng bá văn hóa, du lịch Quảng Nam</t>
  </si>
  <si>
    <t>Kinh phí tổ chức Lễ kỷ niệm 68 năm ngày Thương binh liệt sĩ và khánh thành  Nghĩa trang liệt sĩ tỉnh</t>
  </si>
  <si>
    <t>- Sở Lao động, Thương binh và Xã hội</t>
  </si>
  <si>
    <t>- Kinh phí tham gia diễu hành khối 54 dân tộc nhân dịp kỷ niệm 70 năm Cách mạng Tháng Tám và Quốc khánh nước CHXHCN Việt Nam</t>
  </si>
  <si>
    <t>Hội Văn học - Nghệ thuật tỉnh</t>
  </si>
  <si>
    <t>Hội Người cao tuổi tỉnh</t>
  </si>
  <si>
    <t>- Hỗ trợ kinh phí tiếp Đoàn nghệ thuật 19/5 đến biểu diễn tại Quảng Nam vào ngày 06/9/2015</t>
  </si>
  <si>
    <t>Hội Cựu TNXP</t>
  </si>
  <si>
    <t>- Hỗ trợ kinh phí tham dự Hội nghị toàn quốc sơ kết 03 năm thực hiện Quyết định số 40/2011/QĐ-TTg</t>
  </si>
  <si>
    <t>- Kinh phí thực hiện bàn giao VP Đăng ký quyền sử dụng đất và TT phát triển quỹ đất thuộc UBND các huyện, thị xã, thành phố về Sở Tài nguyên và Môi trường</t>
  </si>
  <si>
    <t>ĐVT: 1.000 đồng</t>
  </si>
  <si>
    <t>- Văn phòng UBND tỉnh</t>
  </si>
  <si>
    <t>- Điện lực Quảng Nam</t>
  </si>
  <si>
    <t>Đài Phát thanh - Truyền hình</t>
  </si>
  <si>
    <t>Kinh phí ghi hình các trận đầu giải vô địch Bóng chuyền trẻ toàn quốc năm 2015 tại Quảng Nam để phát lại</t>
  </si>
  <si>
    <t>Sở Nội vụ</t>
  </si>
  <si>
    <t>- Bổ sung Quỹ khen thưởng tập trung của tỉnh</t>
  </si>
  <si>
    <t>- Hoạt động phong trào thi đua; tiếp Ban TĐKT Trung ương và các tỉnh; hội nghị sơ kết 6 tháng đầu năm 2015 cụm Duyên hải miền Trung; trình Danh hiệu anh hùng trong thời kỳ đổi mới, khen cao và nhận hiện vật khen thưởng ở Trung ương</t>
  </si>
  <si>
    <t>- Kinh phí tổ chức kỷ niệm 60 năm ngày thành lập ngành QLNN về tôn giáo</t>
  </si>
  <si>
    <t>- Kinh phí tập huấn, bồi dưỡng kiến thức cho người có uy tín trong đồng bào dân tộc thiểu số theo Quyết định số 18/2011/QĐ-TTg (199 người/03 lớp, 02 ngày/lớp)</t>
  </si>
  <si>
    <t>- Kinh phí tập huấn, hướng dẫn điều tra, khảo sát tình trạng tảo hôn và hôn nhân cận huyết thống vùng đồng bào dân tộc thiểu số tỉnh Quảng Nam (156 người/02 lớp, 01 ngày/lớp)</t>
  </si>
  <si>
    <t>- Kinh phí nhuận treo tác phẩm tham gia Triển lãm Mỹ thuật khu vực miền Trung và Tây nguyên lần thứ 20 năm 2015 tại Quảng Nam</t>
  </si>
  <si>
    <t>Kinh phí phục vụ lễ kỷ niệm 50 năm Chiến thắng Núi Thành</t>
  </si>
  <si>
    <t>Sở Nông nghiệp và PTNT</t>
  </si>
  <si>
    <t>- Kinh phí lắp đặt hệ thống điện cho Văn phòng Đăng ký quyền sử dụng đất</t>
  </si>
  <si>
    <t>- Kinh phí chi trả phụ cấp khu vực theo Thông tư số 11/2005/TTLT/BNV-BLĐTBXH-BTC-UBDT ngày 05/01/2005 về hướng dẫn thực hiện chế độ phụ cấp khu vực (Đội KLCĐ và PCCR số 2)</t>
  </si>
  <si>
    <t>Bổ sung dự toán kinh phí phục vụ Lễ kỷ niệm 40 năm giải phóng tỉnh Quảng Nam, khánh thành tượng đài Mẹ VNAH</t>
  </si>
  <si>
    <t>- Kinh phí chi trả đường truyền internet tại khu vực tượng đài Mẹ VNAH và Nghĩa trang liệt sĩ tỉnh đến ngày 31/8/2015 (Kể từ  ngày 01/9/2015 Sở VHTTDL chi trả)</t>
  </si>
  <si>
    <t>Từ các nguồn trong dự toán Ngân sách tỉnh năm 2015</t>
  </si>
  <si>
    <t>CẤP KINH PHÍ CHO CÁC CƠ QUAN, ĐƠN VỊ THUỘC TỈNH</t>
  </si>
  <si>
    <t>Phụ lục</t>
  </si>
  <si>
    <t>Nguồn quản lý hành chính chưa phân bổ
(mã 875)</t>
  </si>
  <si>
    <t>Sự nghiệp phát thanh- truyền hình chưa phân bổ
(mã 869)</t>
  </si>
  <si>
    <t>Sự nghiệp kinh tế  chưa phân bổ 
 (mã 873)</t>
  </si>
  <si>
    <t>Chi khác ngân sách tỉnh chưa phân bổ 
(mã 877)</t>
  </si>
  <si>
    <t>Nguồn CCTL chưa phân bổ 
(mã 933)</t>
  </si>
  <si>
    <t>Sự nghiệp ĐBXH chưa phân bổ 
(mã 872)</t>
  </si>
  <si>
    <t>Sự nghiệp VHTT chưa phân bổ
(mã 868)</t>
  </si>
  <si>
    <t>Sự  nghiệp môi trường chưa phân bổ
(mã 874)</t>
  </si>
  <si>
    <t>- Kinh phí tổ chức hội nghị tổng kết đề án phát triển GTNT giai đoạn 2015-2020, triển khai đề án kiên cố hóa mặt đường ĐH giai đoạn 2015-2020, đề án phát triển GTNT 2016-2020 và sơ kết đánh giá tình hình triển khai thực hiện các Nghị quyết của HĐND tỉnh về thu phí đường bộ, quản lý bảo trì đường bộ</t>
  </si>
  <si>
    <t>(Kèm theo Quyết định số       3287   /QĐ-UBND ngày       14   /9/2015 của UBND tỉnh)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</si>
</sst>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u val="single"/>
      <sz val="10"/>
      <color indexed="36"/>
      <name val="Arial"/>
      <family val="2"/>
    </font>
    <font>
      <u val="single"/>
      <sz val="10"/>
      <color indexed="12"/>
      <name val="Arial"/>
      <family val="2"/>
    </font>
    <font>
      <b/>
      <sz val="10"/>
      <name val="Times New Roman"/>
      <family val="1"/>
    </font>
    <font>
      <sz val="10"/>
      <name val="Times New Roman"/>
      <family val="1"/>
    </font>
    <font>
      <i/>
      <sz val="10"/>
      <name val="Times New Roman"/>
      <family val="1"/>
    </font>
    <font>
      <sz val="8"/>
      <name val="Arial"/>
      <family val="2"/>
    </font>
    <font>
      <b/>
      <sz val="14"/>
      <name val="Times New Roman"/>
      <family val="1"/>
    </font>
    <font>
      <i/>
      <sz val="13"/>
      <name val="Times New Roman"/>
      <family val="1"/>
    </font>
    <font>
      <b/>
      <sz val="9"/>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color indexed="63"/>
      </right>
      <top style="hair"/>
      <bottom style="hair"/>
    </border>
    <border>
      <left>
        <color indexed="63"/>
      </left>
      <right>
        <color indexed="63"/>
      </right>
      <top style="hair"/>
      <bottom>
        <color indexed="63"/>
      </bottom>
    </border>
    <border>
      <left style="thin"/>
      <right style="thin"/>
      <top>
        <color indexed="63"/>
      </top>
      <bottom>
        <color indexed="63"/>
      </bottom>
    </border>
    <border>
      <left style="thin"/>
      <right style="thin"/>
      <top style="thin"/>
      <bottom style="hair"/>
    </border>
    <border>
      <left style="thin"/>
      <right style="thin"/>
      <top style="hair"/>
      <bottom>
        <color indexed="63"/>
      </bottom>
    </border>
    <border>
      <left style="thin"/>
      <right style="thin"/>
      <top style="hair"/>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3" fontId="3" fillId="0" borderId="0" xfId="0" applyNumberFormat="1" applyFont="1" applyAlignment="1">
      <alignment horizontal="center" vertical="center"/>
    </xf>
    <xf numFmtId="3" fontId="4" fillId="0" borderId="0" xfId="0" applyNumberFormat="1" applyFont="1" applyAlignment="1">
      <alignment horizontal="center"/>
    </xf>
    <xf numFmtId="3" fontId="4" fillId="0" borderId="0" xfId="0" applyNumberFormat="1" applyFont="1" applyAlignment="1">
      <alignment/>
    </xf>
    <xf numFmtId="3" fontId="3" fillId="0" borderId="10" xfId="0" applyNumberFormat="1" applyFont="1" applyBorder="1" applyAlignment="1">
      <alignment horizontal="center" vertical="center"/>
    </xf>
    <xf numFmtId="3" fontId="3" fillId="0" borderId="10" xfId="0" applyNumberFormat="1" applyFont="1" applyBorder="1" applyAlignment="1">
      <alignment/>
    </xf>
    <xf numFmtId="3" fontId="4" fillId="0" borderId="10" xfId="0" applyNumberFormat="1" applyFont="1" applyBorder="1" applyAlignment="1">
      <alignment vertical="center" wrapText="1"/>
    </xf>
    <xf numFmtId="3" fontId="4" fillId="0" borderId="10" xfId="0" applyNumberFormat="1" applyFont="1" applyBorder="1" applyAlignment="1">
      <alignment/>
    </xf>
    <xf numFmtId="3" fontId="3" fillId="0" borderId="10" xfId="0" applyNumberFormat="1" applyFont="1" applyBorder="1" applyAlignment="1">
      <alignment vertical="center" wrapText="1"/>
    </xf>
    <xf numFmtId="3" fontId="3" fillId="0" borderId="10" xfId="0" applyNumberFormat="1" applyFont="1" applyBorder="1" applyAlignment="1">
      <alignment horizontal="center"/>
    </xf>
    <xf numFmtId="3" fontId="3" fillId="0" borderId="0" xfId="0" applyNumberFormat="1" applyFont="1" applyAlignment="1">
      <alignment horizontal="center"/>
    </xf>
    <xf numFmtId="3" fontId="4" fillId="0" borderId="0" xfId="0" applyNumberFormat="1" applyFont="1" applyAlignment="1">
      <alignment horizontal="left" vertical="center" wrapText="1"/>
    </xf>
    <xf numFmtId="3" fontId="3" fillId="0" borderId="10" xfId="0" applyNumberFormat="1" applyFont="1" applyBorder="1" applyAlignment="1">
      <alignment horizontal="left" vertical="center" wrapText="1"/>
    </xf>
    <xf numFmtId="3" fontId="4" fillId="0" borderId="10" xfId="0" applyNumberFormat="1" applyFont="1" applyBorder="1" applyAlignment="1">
      <alignment horizontal="center" vertical="center" wrapText="1"/>
    </xf>
    <xf numFmtId="3" fontId="3" fillId="0" borderId="11" xfId="0"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3" fillId="0" borderId="0" xfId="0" applyNumberFormat="1" applyFont="1" applyBorder="1" applyAlignment="1">
      <alignment/>
    </xf>
    <xf numFmtId="3" fontId="4" fillId="0" borderId="10" xfId="0" applyNumberFormat="1" applyFont="1" applyBorder="1" applyAlignment="1" quotePrefix="1">
      <alignment horizontal="left" vertical="center" wrapText="1"/>
    </xf>
    <xf numFmtId="3" fontId="4" fillId="0" borderId="10" xfId="0" applyNumberFormat="1" applyFont="1" applyBorder="1" applyAlignment="1" quotePrefix="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xf>
    <xf numFmtId="3" fontId="4" fillId="0" borderId="10" xfId="0" applyNumberFormat="1" applyFont="1" applyFill="1" applyBorder="1" applyAlignment="1">
      <alignment/>
    </xf>
    <xf numFmtId="3" fontId="3" fillId="0" borderId="11" xfId="0" applyNumberFormat="1" applyFont="1" applyFill="1" applyBorder="1" applyAlignment="1">
      <alignment/>
    </xf>
    <xf numFmtId="3" fontId="4" fillId="0" borderId="10" xfId="0" applyNumberFormat="1" applyFont="1" applyFill="1" applyBorder="1" applyAlignment="1" quotePrefix="1">
      <alignment horizontal="left"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3" fontId="4" fillId="0" borderId="12" xfId="0" applyNumberFormat="1" applyFont="1" applyFill="1" applyBorder="1" applyAlignment="1">
      <alignment/>
    </xf>
    <xf numFmtId="3" fontId="4" fillId="0" borderId="11" xfId="0" applyNumberFormat="1" applyFont="1" applyFill="1" applyBorder="1" applyAlignment="1">
      <alignment/>
    </xf>
    <xf numFmtId="3" fontId="5" fillId="0" borderId="0" xfId="0" applyNumberFormat="1" applyFont="1" applyBorder="1" applyAlignment="1">
      <alignment horizontal="right"/>
    </xf>
    <xf numFmtId="3" fontId="3" fillId="0" borderId="0" xfId="0" applyNumberFormat="1" applyFont="1" applyAlignment="1">
      <alignment/>
    </xf>
    <xf numFmtId="3" fontId="3" fillId="0" borderId="13" xfId="0" applyNumberFormat="1" applyFont="1" applyBorder="1" applyAlignment="1">
      <alignment horizontal="center" vertical="center"/>
    </xf>
    <xf numFmtId="3" fontId="3" fillId="0" borderId="13" xfId="0" applyNumberFormat="1" applyFont="1" applyBorder="1" applyAlignment="1">
      <alignment horizontal="center" vertical="center" wrapText="1"/>
    </xf>
    <xf numFmtId="3" fontId="4" fillId="0" borderId="13" xfId="0" applyNumberFormat="1" applyFont="1" applyBorder="1" applyAlignment="1">
      <alignment horizontal="center"/>
    </xf>
    <xf numFmtId="3" fontId="3" fillId="0" borderId="13" xfId="0" applyNumberFormat="1" applyFont="1" applyBorder="1" applyAlignment="1">
      <alignment/>
    </xf>
    <xf numFmtId="3" fontId="3" fillId="0" borderId="14" xfId="0" applyNumberFormat="1" applyFont="1" applyFill="1" applyBorder="1" applyAlignment="1">
      <alignment horizontal="center" vertical="center"/>
    </xf>
    <xf numFmtId="3" fontId="3" fillId="0" borderId="14" xfId="0" applyNumberFormat="1" applyFont="1" applyFill="1" applyBorder="1" applyAlignment="1">
      <alignment horizontal="left" vertical="center" wrapText="1"/>
    </xf>
    <xf numFmtId="3" fontId="3" fillId="0" borderId="14" xfId="0" applyNumberFormat="1" applyFont="1" applyFill="1" applyBorder="1" applyAlignment="1">
      <alignment horizontal="center"/>
    </xf>
    <xf numFmtId="3" fontId="3" fillId="0" borderId="14" xfId="0" applyNumberFormat="1" applyFont="1" applyFill="1" applyBorder="1" applyAlignment="1">
      <alignment vertical="center" wrapText="1"/>
    </xf>
    <xf numFmtId="3" fontId="3" fillId="0" borderId="14" xfId="0" applyNumberFormat="1" applyFont="1" applyFill="1" applyBorder="1" applyAlignment="1">
      <alignment/>
    </xf>
    <xf numFmtId="3" fontId="4" fillId="0" borderId="15" xfId="0" applyNumberFormat="1" applyFont="1" applyBorder="1" applyAlignment="1">
      <alignment vertical="center" wrapText="1"/>
    </xf>
    <xf numFmtId="3" fontId="3" fillId="0" borderId="10" xfId="0" applyNumberFormat="1" applyFont="1" applyBorder="1" applyAlignment="1">
      <alignment/>
    </xf>
    <xf numFmtId="3" fontId="3" fillId="0" borderId="16" xfId="0" applyNumberFormat="1" applyFont="1" applyBorder="1" applyAlignment="1">
      <alignment horizontal="center" vertical="center"/>
    </xf>
    <xf numFmtId="3" fontId="4" fillId="0" borderId="16" xfId="0" applyNumberFormat="1" applyFont="1" applyBorder="1" applyAlignment="1" quotePrefix="1">
      <alignment horizontal="left" vertical="center" wrapText="1"/>
    </xf>
    <xf numFmtId="3" fontId="4" fillId="0" borderId="16" xfId="0" applyNumberFormat="1" applyFont="1" applyBorder="1" applyAlignment="1">
      <alignment horizontal="center" vertical="center" wrapText="1"/>
    </xf>
    <xf numFmtId="3" fontId="4" fillId="0" borderId="16" xfId="0" applyNumberFormat="1" applyFont="1" applyBorder="1" applyAlignment="1">
      <alignment vertical="center" wrapText="1"/>
    </xf>
    <xf numFmtId="3" fontId="4" fillId="0" borderId="16" xfId="0" applyNumberFormat="1" applyFont="1" applyBorder="1" applyAlignment="1">
      <alignment/>
    </xf>
    <xf numFmtId="3" fontId="3" fillId="0" borderId="15" xfId="0" applyNumberFormat="1" applyFont="1" applyBorder="1" applyAlignment="1">
      <alignment horizontal="center" vertical="center"/>
    </xf>
    <xf numFmtId="3" fontId="4" fillId="0" borderId="15" xfId="0" applyNumberFormat="1" applyFont="1" applyBorder="1" applyAlignment="1" quotePrefix="1">
      <alignment horizontal="left" vertical="center" wrapText="1"/>
    </xf>
    <xf numFmtId="3" fontId="4" fillId="0" borderId="15" xfId="0" applyNumberFormat="1" applyFont="1" applyBorder="1" applyAlignment="1">
      <alignment horizontal="center" vertical="center" wrapText="1"/>
    </xf>
    <xf numFmtId="3" fontId="4" fillId="0" borderId="15" xfId="0" applyNumberFormat="1" applyFont="1" applyBorder="1" applyAlignment="1">
      <alignment/>
    </xf>
    <xf numFmtId="3" fontId="5" fillId="0" borderId="17" xfId="0" applyNumberFormat="1" applyFont="1" applyBorder="1" applyAlignment="1">
      <alignment horizontal="center"/>
    </xf>
    <xf numFmtId="3" fontId="9" fillId="0" borderId="18" xfId="0" applyNumberFormat="1" applyFont="1" applyBorder="1" applyAlignment="1">
      <alignment horizontal="center" vertical="center" wrapText="1"/>
    </xf>
    <xf numFmtId="3" fontId="7" fillId="0" borderId="0" xfId="0" applyNumberFormat="1" applyFont="1" applyAlignment="1">
      <alignment horizontal="center"/>
    </xf>
    <xf numFmtId="3" fontId="8" fillId="0" borderId="0" xfId="0" applyNumberFormat="1" applyFont="1" applyAlignment="1">
      <alignment horizontal="center"/>
    </xf>
    <xf numFmtId="3" fontId="5" fillId="0" borderId="0" xfId="0" applyNumberFormat="1" applyFont="1" applyBorder="1" applyAlignment="1">
      <alignment horizontal="right"/>
    </xf>
    <xf numFmtId="3" fontId="3" fillId="0" borderId="18" xfId="0" applyNumberFormat="1" applyFont="1" applyBorder="1" applyAlignment="1">
      <alignment horizontal="center" vertical="center" wrapText="1"/>
    </xf>
    <xf numFmtId="3" fontId="10" fillId="0" borderId="0" xfId="0" applyNumberFormat="1" applyFont="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2209800</xdr:colOff>
      <xdr:row>44</xdr:row>
      <xdr:rowOff>0</xdr:rowOff>
    </xdr:from>
    <xdr:ext cx="85725" cy="19011900"/>
    <xdr:sp fLocksText="0">
      <xdr:nvSpPr>
        <xdr:cNvPr id="1" name="Text Box 1"/>
        <xdr:cNvSpPr txBox="1">
          <a:spLocks noChangeArrowheads="1"/>
        </xdr:cNvSpPr>
      </xdr:nvSpPr>
      <xdr:spPr>
        <a:xfrm>
          <a:off x="2486025" y="16182975"/>
          <a:ext cx="85725" cy="19011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2209800</xdr:colOff>
      <xdr:row>44</xdr:row>
      <xdr:rowOff>0</xdr:rowOff>
    </xdr:from>
    <xdr:ext cx="85725" cy="19011900"/>
    <xdr:sp fLocksText="0">
      <xdr:nvSpPr>
        <xdr:cNvPr id="2" name="Text Box 1"/>
        <xdr:cNvSpPr txBox="1">
          <a:spLocks noChangeArrowheads="1"/>
        </xdr:cNvSpPr>
      </xdr:nvSpPr>
      <xdr:spPr>
        <a:xfrm>
          <a:off x="2486025" y="16182975"/>
          <a:ext cx="85725" cy="19011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view="pageLayout" workbookViewId="0" topLeftCell="A7">
      <selection activeCell="A3" sqref="A3:L3"/>
    </sheetView>
  </sheetViews>
  <sheetFormatPr defaultColWidth="9.140625" defaultRowHeight="18.75" customHeight="1"/>
  <cols>
    <col min="1" max="1" width="4.140625" style="10" customWidth="1"/>
    <col min="2" max="2" width="50.421875" style="11" customWidth="1"/>
    <col min="3" max="3" width="6.28125" style="2" customWidth="1"/>
    <col min="4" max="4" width="8.8515625" style="3" bestFit="1" customWidth="1"/>
    <col min="5" max="5" width="10.7109375" style="3" customWidth="1"/>
    <col min="6" max="6" width="8.8515625" style="3" customWidth="1"/>
    <col min="7" max="7" width="10.8515625" style="3" customWidth="1"/>
    <col min="8" max="8" width="9.00390625" style="3" customWidth="1"/>
    <col min="9" max="9" width="9.8515625" style="3" customWidth="1"/>
    <col min="10" max="10" width="10.00390625" style="3" customWidth="1"/>
    <col min="11" max="11" width="9.7109375" style="3" customWidth="1"/>
    <col min="12" max="12" width="12.421875" style="3" customWidth="1"/>
    <col min="13" max="16384" width="9.140625" style="3" customWidth="1"/>
  </cols>
  <sheetData>
    <row r="1" spans="1:12" ht="18.75" customHeight="1">
      <c r="A1" s="60" t="s">
        <v>55</v>
      </c>
      <c r="B1" s="60"/>
      <c r="C1" s="60"/>
      <c r="D1" s="60"/>
      <c r="E1" s="60"/>
      <c r="F1" s="60"/>
      <c r="G1" s="60"/>
      <c r="H1" s="60"/>
      <c r="I1" s="60"/>
      <c r="J1" s="60"/>
      <c r="K1" s="60"/>
      <c r="L1" s="60"/>
    </row>
    <row r="2" spans="1:12" ht="18.75" customHeight="1">
      <c r="A2" s="56" t="s">
        <v>54</v>
      </c>
      <c r="B2" s="56"/>
      <c r="C2" s="56"/>
      <c r="D2" s="56"/>
      <c r="E2" s="56"/>
      <c r="F2" s="56"/>
      <c r="G2" s="56"/>
      <c r="H2" s="56"/>
      <c r="I2" s="56"/>
      <c r="J2" s="56"/>
      <c r="K2" s="56"/>
      <c r="L2" s="56"/>
    </row>
    <row r="3" spans="1:12" ht="18.75" customHeight="1">
      <c r="A3" s="57" t="s">
        <v>65</v>
      </c>
      <c r="B3" s="57"/>
      <c r="C3" s="57"/>
      <c r="D3" s="57"/>
      <c r="E3" s="57"/>
      <c r="F3" s="57"/>
      <c r="G3" s="57"/>
      <c r="H3" s="57"/>
      <c r="I3" s="57"/>
      <c r="J3" s="57"/>
      <c r="K3" s="57"/>
      <c r="L3" s="57"/>
    </row>
    <row r="4" spans="1:12" ht="18.75" customHeight="1">
      <c r="A4" s="1"/>
      <c r="D4" s="17"/>
      <c r="E4" s="58"/>
      <c r="F4" s="58"/>
      <c r="G4" s="58"/>
      <c r="H4" s="58"/>
      <c r="I4" s="58"/>
      <c r="J4" s="32"/>
      <c r="K4" s="32"/>
      <c r="L4" s="54" t="s">
        <v>35</v>
      </c>
    </row>
    <row r="5" spans="1:12" ht="27" customHeight="1">
      <c r="A5" s="59" t="s">
        <v>0</v>
      </c>
      <c r="B5" s="59" t="s">
        <v>2</v>
      </c>
      <c r="C5" s="59" t="s">
        <v>1</v>
      </c>
      <c r="D5" s="59" t="s">
        <v>4</v>
      </c>
      <c r="E5" s="61" t="s">
        <v>53</v>
      </c>
      <c r="F5" s="62"/>
      <c r="G5" s="62"/>
      <c r="H5" s="62"/>
      <c r="I5" s="62"/>
      <c r="J5" s="62"/>
      <c r="K5" s="62"/>
      <c r="L5" s="63"/>
    </row>
    <row r="6" spans="1:12" ht="45" customHeight="1">
      <c r="A6" s="59"/>
      <c r="B6" s="59"/>
      <c r="C6" s="59"/>
      <c r="D6" s="59"/>
      <c r="E6" s="59" t="s">
        <v>56</v>
      </c>
      <c r="F6" s="55" t="s">
        <v>57</v>
      </c>
      <c r="G6" s="59" t="s">
        <v>58</v>
      </c>
      <c r="H6" s="55" t="s">
        <v>59</v>
      </c>
      <c r="I6" s="55" t="s">
        <v>60</v>
      </c>
      <c r="J6" s="55" t="s">
        <v>61</v>
      </c>
      <c r="K6" s="55" t="s">
        <v>62</v>
      </c>
      <c r="L6" s="59" t="s">
        <v>63</v>
      </c>
    </row>
    <row r="7" spans="1:12" ht="51" customHeight="1">
      <c r="A7" s="59"/>
      <c r="B7" s="59"/>
      <c r="C7" s="59"/>
      <c r="D7" s="59"/>
      <c r="E7" s="59"/>
      <c r="F7" s="55"/>
      <c r="G7" s="59"/>
      <c r="H7" s="55"/>
      <c r="I7" s="55"/>
      <c r="J7" s="55"/>
      <c r="K7" s="55"/>
      <c r="L7" s="59"/>
    </row>
    <row r="8" spans="1:12" ht="18.75" customHeight="1">
      <c r="A8" s="34"/>
      <c r="B8" s="35" t="s">
        <v>3</v>
      </c>
      <c r="C8" s="36"/>
      <c r="D8" s="37">
        <f>SUM(E8:L8)</f>
        <v>5230820</v>
      </c>
      <c r="E8" s="37">
        <f aca="true" t="shared" si="0" ref="E8:L8">SUM(E9:E60)/2</f>
        <v>3668000</v>
      </c>
      <c r="F8" s="37">
        <f t="shared" si="0"/>
        <v>90000</v>
      </c>
      <c r="G8" s="37">
        <f t="shared" si="0"/>
        <v>47840</v>
      </c>
      <c r="H8" s="37">
        <f t="shared" si="0"/>
        <v>315200</v>
      </c>
      <c r="I8" s="37">
        <f t="shared" si="0"/>
        <v>42780</v>
      </c>
      <c r="J8" s="37">
        <f t="shared" si="0"/>
        <v>75000</v>
      </c>
      <c r="K8" s="37">
        <f t="shared" si="0"/>
        <v>895000</v>
      </c>
      <c r="L8" s="37">
        <f t="shared" si="0"/>
        <v>97000</v>
      </c>
    </row>
    <row r="9" spans="1:12" s="26" customFormat="1" ht="19.5" customHeight="1">
      <c r="A9" s="38">
        <v>1</v>
      </c>
      <c r="B9" s="39" t="s">
        <v>11</v>
      </c>
      <c r="C9" s="40"/>
      <c r="D9" s="41">
        <f>SUM(E9:L9)</f>
        <v>40000</v>
      </c>
      <c r="E9" s="42"/>
      <c r="F9" s="42"/>
      <c r="G9" s="42">
        <f>SUM(G10)</f>
        <v>40000</v>
      </c>
      <c r="H9" s="42"/>
      <c r="I9" s="42"/>
      <c r="J9" s="42"/>
      <c r="K9" s="42"/>
      <c r="L9" s="42"/>
    </row>
    <row r="10" spans="1:12" s="31" customFormat="1" ht="82.5" customHeight="1">
      <c r="A10" s="20"/>
      <c r="B10" s="27" t="s">
        <v>64</v>
      </c>
      <c r="C10" s="28">
        <v>223</v>
      </c>
      <c r="D10" s="29">
        <f>SUM(E10:L10)</f>
        <v>40000</v>
      </c>
      <c r="E10" s="25"/>
      <c r="F10" s="25"/>
      <c r="G10" s="6">
        <v>40000</v>
      </c>
      <c r="H10" s="25"/>
      <c r="I10" s="25" t="s">
        <v>10</v>
      </c>
      <c r="J10" s="25" t="s">
        <v>10</v>
      </c>
      <c r="K10" s="25" t="s">
        <v>10</v>
      </c>
      <c r="L10" s="25"/>
    </row>
    <row r="11" spans="1:12" s="14" customFormat="1" ht="19.5" customHeight="1">
      <c r="A11" s="4">
        <v>2</v>
      </c>
      <c r="B11" s="12" t="s">
        <v>12</v>
      </c>
      <c r="C11" s="9"/>
      <c r="D11" s="8">
        <f aca="true" t="shared" si="1" ref="D11:D21">SUM(E11:I11)</f>
        <v>100000</v>
      </c>
      <c r="E11" s="8"/>
      <c r="F11" s="5"/>
      <c r="G11" s="8"/>
      <c r="H11" s="8">
        <f>SUM(H12:H12)</f>
        <v>100000</v>
      </c>
      <c r="I11" s="5"/>
      <c r="J11" s="5"/>
      <c r="K11" s="5"/>
      <c r="L11" s="5"/>
    </row>
    <row r="12" spans="1:12" s="16" customFormat="1" ht="31.5" customHeight="1">
      <c r="A12" s="4"/>
      <c r="B12" s="18" t="s">
        <v>13</v>
      </c>
      <c r="C12" s="13">
        <v>462</v>
      </c>
      <c r="D12" s="6">
        <f t="shared" si="1"/>
        <v>100000</v>
      </c>
      <c r="E12" s="6"/>
      <c r="F12" s="7"/>
      <c r="G12" s="7"/>
      <c r="H12" s="6">
        <v>100000</v>
      </c>
      <c r="I12" s="7"/>
      <c r="J12" s="7"/>
      <c r="K12" s="7"/>
      <c r="L12" s="7"/>
    </row>
    <row r="13" spans="1:12" s="14" customFormat="1" ht="29.25" customHeight="1">
      <c r="A13" s="4">
        <v>3</v>
      </c>
      <c r="B13" s="12" t="s">
        <v>18</v>
      </c>
      <c r="C13" s="9"/>
      <c r="D13" s="8">
        <f t="shared" si="1"/>
        <v>1080000</v>
      </c>
      <c r="E13" s="8">
        <f>SUM(E14:E19)</f>
        <v>1080000</v>
      </c>
      <c r="F13" s="5"/>
      <c r="G13" s="5"/>
      <c r="H13" s="8"/>
      <c r="I13" s="5"/>
      <c r="J13" s="5"/>
      <c r="K13" s="5"/>
      <c r="L13" s="5"/>
    </row>
    <row r="14" spans="1:12" s="16" customFormat="1" ht="19.5" customHeight="1">
      <c r="A14" s="4"/>
      <c r="B14" s="18" t="s">
        <v>19</v>
      </c>
      <c r="C14" s="13">
        <v>463</v>
      </c>
      <c r="D14" s="6">
        <f t="shared" si="1"/>
        <v>20000</v>
      </c>
      <c r="E14" s="6">
        <v>20000</v>
      </c>
      <c r="F14" s="7"/>
      <c r="G14" s="7"/>
      <c r="H14" s="6"/>
      <c r="I14" s="7"/>
      <c r="J14" s="7"/>
      <c r="K14" s="7"/>
      <c r="L14" s="7"/>
    </row>
    <row r="15" spans="1:12" s="16" customFormat="1" ht="19.5" customHeight="1">
      <c r="A15" s="4"/>
      <c r="B15" s="18" t="s">
        <v>20</v>
      </c>
      <c r="C15" s="13">
        <v>253</v>
      </c>
      <c r="D15" s="6">
        <f t="shared" si="1"/>
        <v>60000</v>
      </c>
      <c r="E15" s="6">
        <v>60000</v>
      </c>
      <c r="F15" s="7"/>
      <c r="G15" s="7"/>
      <c r="H15" s="6"/>
      <c r="I15" s="7"/>
      <c r="J15" s="7"/>
      <c r="K15" s="7"/>
      <c r="L15" s="7"/>
    </row>
    <row r="16" spans="1:12" s="16" customFormat="1" ht="19.5" customHeight="1">
      <c r="A16" s="4"/>
      <c r="B16" s="18" t="s">
        <v>21</v>
      </c>
      <c r="C16" s="13">
        <v>554</v>
      </c>
      <c r="D16" s="6">
        <f t="shared" si="1"/>
        <v>200000</v>
      </c>
      <c r="E16" s="6">
        <v>200000</v>
      </c>
      <c r="F16" s="7"/>
      <c r="G16" s="7"/>
      <c r="H16" s="6"/>
      <c r="I16" s="7"/>
      <c r="J16" s="7"/>
      <c r="K16" s="7"/>
      <c r="L16" s="7"/>
    </row>
    <row r="17" spans="1:12" s="16" customFormat="1" ht="19.5" customHeight="1">
      <c r="A17" s="4"/>
      <c r="B17" s="18" t="s">
        <v>22</v>
      </c>
      <c r="C17" s="13">
        <v>463</v>
      </c>
      <c r="D17" s="6">
        <f t="shared" si="1"/>
        <v>650000</v>
      </c>
      <c r="E17" s="6">
        <v>650000</v>
      </c>
      <c r="F17" s="7"/>
      <c r="G17" s="7"/>
      <c r="H17" s="6"/>
      <c r="I17" s="7"/>
      <c r="J17" s="7"/>
      <c r="K17" s="7"/>
      <c r="L17" s="7"/>
    </row>
    <row r="18" spans="1:12" s="16" customFormat="1" ht="19.5" customHeight="1">
      <c r="A18" s="4"/>
      <c r="B18" s="18" t="s">
        <v>23</v>
      </c>
      <c r="C18" s="13"/>
      <c r="D18" s="6">
        <f t="shared" si="1"/>
        <v>10000</v>
      </c>
      <c r="E18" s="6">
        <v>10000</v>
      </c>
      <c r="F18" s="7"/>
      <c r="G18" s="7"/>
      <c r="H18" s="6"/>
      <c r="I18" s="7"/>
      <c r="J18" s="7"/>
      <c r="K18" s="7"/>
      <c r="L18" s="7"/>
    </row>
    <row r="19" spans="1:12" s="16" customFormat="1" ht="19.5" customHeight="1">
      <c r="A19" s="4"/>
      <c r="B19" s="18" t="s">
        <v>24</v>
      </c>
      <c r="C19" s="13"/>
      <c r="D19" s="6">
        <f t="shared" si="1"/>
        <v>140000</v>
      </c>
      <c r="E19" s="6">
        <v>140000</v>
      </c>
      <c r="F19" s="7"/>
      <c r="G19" s="7"/>
      <c r="H19" s="6"/>
      <c r="I19" s="7"/>
      <c r="J19" s="7"/>
      <c r="K19" s="7"/>
      <c r="L19" s="7"/>
    </row>
    <row r="20" spans="1:12" s="14" customFormat="1" ht="19.5" customHeight="1">
      <c r="A20" s="4">
        <v>4</v>
      </c>
      <c r="B20" s="12" t="s">
        <v>14</v>
      </c>
      <c r="C20" s="9"/>
      <c r="D20" s="8">
        <f t="shared" si="1"/>
        <v>100000</v>
      </c>
      <c r="E20" s="8"/>
      <c r="F20" s="8"/>
      <c r="G20" s="8"/>
      <c r="H20" s="8">
        <f>SUM(H21)</f>
        <v>100000</v>
      </c>
      <c r="I20" s="8"/>
      <c r="J20" s="8"/>
      <c r="K20" s="8"/>
      <c r="L20" s="8"/>
    </row>
    <row r="21" spans="1:12" s="15" customFormat="1" ht="43.5" customHeight="1">
      <c r="A21" s="4"/>
      <c r="B21" s="18" t="s">
        <v>15</v>
      </c>
      <c r="C21" s="13">
        <v>464</v>
      </c>
      <c r="D21" s="6">
        <f t="shared" si="1"/>
        <v>100000</v>
      </c>
      <c r="E21" s="6"/>
      <c r="F21" s="7"/>
      <c r="G21" s="7"/>
      <c r="H21" s="6">
        <v>100000</v>
      </c>
      <c r="I21" s="7"/>
      <c r="J21" s="7"/>
      <c r="K21" s="7"/>
      <c r="L21" s="7"/>
    </row>
    <row r="22" spans="1:12" s="14" customFormat="1" ht="19.5" customHeight="1">
      <c r="A22" s="4">
        <v>5</v>
      </c>
      <c r="B22" s="12" t="s">
        <v>9</v>
      </c>
      <c r="C22" s="9"/>
      <c r="D22" s="8">
        <f>SUM(E22:L22)</f>
        <v>40000</v>
      </c>
      <c r="E22" s="8"/>
      <c r="F22" s="8"/>
      <c r="G22" s="8"/>
      <c r="H22" s="8">
        <f>SUM(H23:H23)</f>
        <v>40000</v>
      </c>
      <c r="I22" s="8"/>
      <c r="J22" s="8"/>
      <c r="K22" s="8"/>
      <c r="L22" s="8"/>
    </row>
    <row r="23" spans="1:12" s="15" customFormat="1" ht="19.5" customHeight="1">
      <c r="A23" s="4"/>
      <c r="B23" s="18" t="s">
        <v>16</v>
      </c>
      <c r="C23" s="13">
        <v>472</v>
      </c>
      <c r="D23" s="6">
        <f>SUM(E23:I23)</f>
        <v>40000</v>
      </c>
      <c r="E23" s="6"/>
      <c r="F23" s="7"/>
      <c r="G23" s="7"/>
      <c r="H23" s="6">
        <v>40000</v>
      </c>
      <c r="I23" s="7"/>
      <c r="J23" s="7"/>
      <c r="K23" s="7"/>
      <c r="L23" s="7"/>
    </row>
    <row r="24" spans="1:12" s="26" customFormat="1" ht="19.5" customHeight="1">
      <c r="A24" s="20">
        <v>6</v>
      </c>
      <c r="B24" s="21" t="s">
        <v>6</v>
      </c>
      <c r="C24" s="22"/>
      <c r="D24" s="23">
        <f>SUM(E24:L24)</f>
        <v>262000</v>
      </c>
      <c r="E24" s="8">
        <f>SUM(E25:E27)</f>
        <v>165000</v>
      </c>
      <c r="F24" s="23"/>
      <c r="G24" s="24"/>
      <c r="H24" s="23"/>
      <c r="I24" s="23"/>
      <c r="J24" s="23"/>
      <c r="K24" s="23"/>
      <c r="L24" s="8">
        <f>SUM(L25:L27)</f>
        <v>97000</v>
      </c>
    </row>
    <row r="25" spans="1:12" s="15" customFormat="1" ht="31.5" customHeight="1">
      <c r="A25" s="4"/>
      <c r="B25" s="18" t="s">
        <v>17</v>
      </c>
      <c r="C25" s="13">
        <v>281</v>
      </c>
      <c r="D25" s="6">
        <f>SUM(E25:L25)</f>
        <v>97000</v>
      </c>
      <c r="E25" s="7"/>
      <c r="F25" s="7"/>
      <c r="G25" s="7"/>
      <c r="H25" s="6"/>
      <c r="I25" s="6"/>
      <c r="J25" s="6"/>
      <c r="K25" s="6"/>
      <c r="L25" s="6">
        <v>97000</v>
      </c>
    </row>
    <row r="26" spans="1:12" s="15" customFormat="1" ht="53.25" customHeight="1">
      <c r="A26" s="4"/>
      <c r="B26" s="18" t="s">
        <v>34</v>
      </c>
      <c r="C26" s="13">
        <v>466</v>
      </c>
      <c r="D26" s="6">
        <f>SUM(E26:L26)</f>
        <v>135000</v>
      </c>
      <c r="E26" s="6">
        <v>135000</v>
      </c>
      <c r="F26" s="7"/>
      <c r="G26" s="7"/>
      <c r="H26" s="6"/>
      <c r="I26" s="6"/>
      <c r="J26" s="6"/>
      <c r="K26" s="6"/>
      <c r="L26" s="7"/>
    </row>
    <row r="27" spans="1:12" s="15" customFormat="1" ht="33.75" customHeight="1">
      <c r="A27" s="4"/>
      <c r="B27" s="18" t="s">
        <v>49</v>
      </c>
      <c r="C27" s="13">
        <v>466</v>
      </c>
      <c r="D27" s="6">
        <f>SUM(E27:L27)</f>
        <v>30000</v>
      </c>
      <c r="E27" s="6">
        <v>30000</v>
      </c>
      <c r="F27" s="7"/>
      <c r="G27" s="7"/>
      <c r="H27" s="6"/>
      <c r="I27" s="6"/>
      <c r="J27" s="6"/>
      <c r="K27" s="6"/>
      <c r="L27" s="7"/>
    </row>
    <row r="28" spans="1:12" s="14" customFormat="1" ht="19.5" customHeight="1">
      <c r="A28" s="4">
        <v>7</v>
      </c>
      <c r="B28" s="12" t="s">
        <v>8</v>
      </c>
      <c r="C28" s="9"/>
      <c r="D28" s="8">
        <f>SUM(E28:I28)</f>
        <v>50000</v>
      </c>
      <c r="E28" s="5"/>
      <c r="F28" s="8">
        <f>SUM(F29)</f>
        <v>50000</v>
      </c>
      <c r="G28" s="8"/>
      <c r="H28" s="8"/>
      <c r="I28" s="5"/>
      <c r="J28" s="5"/>
      <c r="K28" s="5"/>
      <c r="L28" s="5"/>
    </row>
    <row r="29" spans="1:12" s="16" customFormat="1" ht="33.75" customHeight="1">
      <c r="A29" s="4"/>
      <c r="B29" s="18" t="s">
        <v>25</v>
      </c>
      <c r="C29" s="13">
        <v>554</v>
      </c>
      <c r="D29" s="6">
        <f>SUM(E29:I29)</f>
        <v>50000</v>
      </c>
      <c r="E29" s="6"/>
      <c r="F29" s="6">
        <v>50000</v>
      </c>
      <c r="G29" s="6"/>
      <c r="H29" s="6"/>
      <c r="I29" s="7"/>
      <c r="J29" s="7"/>
      <c r="K29" s="7"/>
      <c r="L29" s="7"/>
    </row>
    <row r="30" spans="1:12" s="14" customFormat="1" ht="33.75" customHeight="1">
      <c r="A30" s="4">
        <v>8</v>
      </c>
      <c r="B30" s="12" t="s">
        <v>26</v>
      </c>
      <c r="C30" s="9"/>
      <c r="D30" s="8">
        <f>SUM(E30:L30)</f>
        <v>75000</v>
      </c>
      <c r="E30" s="8"/>
      <c r="F30" s="5"/>
      <c r="G30" s="5"/>
      <c r="H30" s="5"/>
      <c r="I30" s="8"/>
      <c r="J30" s="8">
        <f>SUM(J31:J32)</f>
        <v>75000</v>
      </c>
      <c r="K30" s="8"/>
      <c r="L30" s="5"/>
    </row>
    <row r="31" spans="1:12" s="16" customFormat="1" ht="19.5" customHeight="1">
      <c r="A31" s="4"/>
      <c r="B31" s="18" t="s">
        <v>27</v>
      </c>
      <c r="C31" s="19">
        <v>528</v>
      </c>
      <c r="D31" s="6">
        <f>SUM(E31:L31)</f>
        <v>50000</v>
      </c>
      <c r="E31" s="6"/>
      <c r="F31" s="7"/>
      <c r="G31" s="7"/>
      <c r="H31" s="7"/>
      <c r="I31" s="6"/>
      <c r="J31" s="6">
        <v>50000</v>
      </c>
      <c r="K31" s="6"/>
      <c r="L31" s="7"/>
    </row>
    <row r="32" spans="1:12" s="16" customFormat="1" ht="19.5" customHeight="1">
      <c r="A32" s="4"/>
      <c r="B32" s="18" t="s">
        <v>21</v>
      </c>
      <c r="C32" s="19">
        <v>554</v>
      </c>
      <c r="D32" s="6">
        <f>SUM(E32:L32)</f>
        <v>25000</v>
      </c>
      <c r="E32" s="6"/>
      <c r="F32" s="7"/>
      <c r="G32" s="7"/>
      <c r="H32" s="7"/>
      <c r="I32" s="6"/>
      <c r="J32" s="6">
        <v>25000</v>
      </c>
      <c r="K32" s="6"/>
      <c r="L32" s="7"/>
    </row>
    <row r="33" spans="1:12" s="26" customFormat="1" ht="19.5" customHeight="1">
      <c r="A33" s="20">
        <v>9</v>
      </c>
      <c r="B33" s="21" t="s">
        <v>7</v>
      </c>
      <c r="C33" s="22"/>
      <c r="D33" s="23">
        <f>SUM(E33:L33)</f>
        <v>300000</v>
      </c>
      <c r="E33" s="8">
        <f>SUM(E34:E36)</f>
        <v>300000</v>
      </c>
      <c r="F33" s="23"/>
      <c r="G33" s="23"/>
      <c r="H33" s="24"/>
      <c r="I33" s="23"/>
      <c r="J33" s="23"/>
      <c r="K33" s="23"/>
      <c r="L33" s="23"/>
    </row>
    <row r="34" spans="1:12" s="16" customFormat="1" ht="44.25" customHeight="1">
      <c r="A34" s="4"/>
      <c r="B34" s="18" t="s">
        <v>44</v>
      </c>
      <c r="C34" s="13">
        <v>463</v>
      </c>
      <c r="D34" s="6">
        <f>SUM(E34:I34)</f>
        <v>183000</v>
      </c>
      <c r="E34" s="6">
        <v>183000</v>
      </c>
      <c r="F34" s="7"/>
      <c r="G34" s="6"/>
      <c r="H34" s="7"/>
      <c r="I34" s="6"/>
      <c r="J34" s="6"/>
      <c r="K34" s="6"/>
      <c r="L34" s="6"/>
    </row>
    <row r="35" spans="1:12" s="16" customFormat="1" ht="44.25" customHeight="1">
      <c r="A35" s="4"/>
      <c r="B35" s="18" t="s">
        <v>28</v>
      </c>
      <c r="C35" s="13">
        <v>463</v>
      </c>
      <c r="D35" s="6">
        <f>SUM(E35:I35)</f>
        <v>23000</v>
      </c>
      <c r="E35" s="6">
        <v>23000</v>
      </c>
      <c r="F35" s="7"/>
      <c r="G35" s="6"/>
      <c r="H35" s="7"/>
      <c r="I35" s="6"/>
      <c r="J35" s="6"/>
      <c r="K35" s="6"/>
      <c r="L35" s="6"/>
    </row>
    <row r="36" spans="1:12" s="16" customFormat="1" ht="51" customHeight="1">
      <c r="A36" s="4"/>
      <c r="B36" s="18" t="s">
        <v>45</v>
      </c>
      <c r="C36" s="13">
        <v>463</v>
      </c>
      <c r="D36" s="6">
        <f>SUM(E36:L36)</f>
        <v>94000</v>
      </c>
      <c r="E36" s="6">
        <v>94000</v>
      </c>
      <c r="F36" s="7"/>
      <c r="G36" s="6"/>
      <c r="H36" s="7"/>
      <c r="I36" s="6"/>
      <c r="J36" s="6"/>
      <c r="K36" s="6"/>
      <c r="L36" s="6"/>
    </row>
    <row r="37" spans="1:12" s="14" customFormat="1" ht="19.5" customHeight="1">
      <c r="A37" s="4">
        <v>10</v>
      </c>
      <c r="B37" s="12" t="s">
        <v>29</v>
      </c>
      <c r="C37" s="9"/>
      <c r="D37" s="8">
        <f>SUM(E37:I37)</f>
        <v>61200</v>
      </c>
      <c r="E37" s="8"/>
      <c r="F37" s="5"/>
      <c r="G37" s="5"/>
      <c r="H37" s="8">
        <f>SUM(H38)</f>
        <v>61200</v>
      </c>
      <c r="I37" s="5"/>
      <c r="J37" s="5"/>
      <c r="K37" s="5"/>
      <c r="L37" s="5"/>
    </row>
    <row r="38" spans="1:12" s="16" customFormat="1" ht="40.5" customHeight="1">
      <c r="A38" s="4"/>
      <c r="B38" s="18" t="s">
        <v>46</v>
      </c>
      <c r="C38" s="13">
        <v>462</v>
      </c>
      <c r="D38" s="6">
        <f>SUM(E38:I38)</f>
        <v>61200</v>
      </c>
      <c r="E38" s="6"/>
      <c r="F38" s="7"/>
      <c r="G38" s="7"/>
      <c r="H38" s="6">
        <v>61200</v>
      </c>
      <c r="I38" s="7"/>
      <c r="J38" s="7"/>
      <c r="K38" s="7"/>
      <c r="L38" s="7"/>
    </row>
    <row r="39" spans="1:12" s="26" customFormat="1" ht="24" customHeight="1">
      <c r="A39" s="20">
        <v>11</v>
      </c>
      <c r="B39" s="21" t="s">
        <v>30</v>
      </c>
      <c r="C39" s="22"/>
      <c r="D39" s="23">
        <f>SUM(E39:I39)</f>
        <v>8000</v>
      </c>
      <c r="E39" s="24"/>
      <c r="F39" s="24"/>
      <c r="G39" s="24"/>
      <c r="H39" s="23">
        <f>SUM(H40)</f>
        <v>8000</v>
      </c>
      <c r="I39" s="24"/>
      <c r="J39" s="24"/>
      <c r="K39" s="24"/>
      <c r="L39" s="24"/>
    </row>
    <row r="40" spans="1:12" s="30" customFormat="1" ht="29.25" customHeight="1">
      <c r="A40" s="20"/>
      <c r="B40" s="27" t="s">
        <v>31</v>
      </c>
      <c r="C40" s="28">
        <v>472</v>
      </c>
      <c r="D40" s="29">
        <f>SUM(E40:I40)</f>
        <v>8000</v>
      </c>
      <c r="E40" s="29"/>
      <c r="F40" s="25"/>
      <c r="G40" s="25"/>
      <c r="H40" s="29">
        <v>8000</v>
      </c>
      <c r="I40" s="25"/>
      <c r="J40" s="25"/>
      <c r="K40" s="25"/>
      <c r="L40" s="25"/>
    </row>
    <row r="41" spans="1:12" s="14" customFormat="1" ht="19.5" customHeight="1">
      <c r="A41" s="4">
        <v>12</v>
      </c>
      <c r="B41" s="12" t="s">
        <v>5</v>
      </c>
      <c r="C41" s="9"/>
      <c r="D41" s="8">
        <f aca="true" t="shared" si="2" ref="D41:D60">SUM(E41:L41)</f>
        <v>7840</v>
      </c>
      <c r="E41" s="8"/>
      <c r="F41" s="5"/>
      <c r="G41" s="8">
        <f>SUM(G42)</f>
        <v>7840</v>
      </c>
      <c r="H41" s="5"/>
      <c r="I41" s="5"/>
      <c r="J41" s="5"/>
      <c r="K41" s="5"/>
      <c r="L41" s="5"/>
    </row>
    <row r="42" spans="1:12" s="16" customFormat="1" ht="51.75" customHeight="1">
      <c r="A42" s="4"/>
      <c r="B42" s="18" t="s">
        <v>52</v>
      </c>
      <c r="C42" s="13">
        <v>279</v>
      </c>
      <c r="D42" s="6">
        <f t="shared" si="2"/>
        <v>7840</v>
      </c>
      <c r="E42" s="6"/>
      <c r="F42" s="7"/>
      <c r="G42" s="6">
        <v>7840</v>
      </c>
      <c r="H42" s="7"/>
      <c r="I42" s="7"/>
      <c r="J42" s="7"/>
      <c r="K42" s="7"/>
      <c r="L42" s="7"/>
    </row>
    <row r="43" spans="1:12" s="14" customFormat="1" ht="19.5" customHeight="1">
      <c r="A43" s="4">
        <v>13</v>
      </c>
      <c r="B43" s="12" t="s">
        <v>32</v>
      </c>
      <c r="C43" s="9"/>
      <c r="D43" s="8">
        <f t="shared" si="2"/>
        <v>6000</v>
      </c>
      <c r="E43" s="5"/>
      <c r="F43" s="5"/>
      <c r="G43" s="5"/>
      <c r="H43" s="8">
        <f>SUM(H44)</f>
        <v>6000</v>
      </c>
      <c r="I43" s="5"/>
      <c r="J43" s="5"/>
      <c r="K43" s="5"/>
      <c r="L43" s="5"/>
    </row>
    <row r="44" spans="1:12" s="16" customFormat="1" ht="29.25" customHeight="1">
      <c r="A44" s="4"/>
      <c r="B44" s="18" t="s">
        <v>33</v>
      </c>
      <c r="C44" s="13">
        <v>472</v>
      </c>
      <c r="D44" s="6">
        <f t="shared" si="2"/>
        <v>6000</v>
      </c>
      <c r="E44" s="6"/>
      <c r="F44" s="7"/>
      <c r="G44" s="7"/>
      <c r="H44" s="6">
        <v>6000</v>
      </c>
      <c r="I44" s="7"/>
      <c r="J44" s="7"/>
      <c r="K44" s="7"/>
      <c r="L44" s="7"/>
    </row>
    <row r="45" spans="1:12" s="33" customFormat="1" ht="38.25" customHeight="1">
      <c r="A45" s="9">
        <v>14</v>
      </c>
      <c r="B45" s="12" t="s">
        <v>51</v>
      </c>
      <c r="C45" s="9"/>
      <c r="D45" s="8">
        <f t="shared" si="2"/>
        <v>805000</v>
      </c>
      <c r="E45" s="44"/>
      <c r="F45" s="44"/>
      <c r="G45" s="44"/>
      <c r="H45" s="44"/>
      <c r="I45" s="44"/>
      <c r="J45" s="44"/>
      <c r="K45" s="8">
        <f>SUM(K46:K49)</f>
        <v>805000</v>
      </c>
      <c r="L45" s="44"/>
    </row>
    <row r="46" spans="1:12" s="16" customFormat="1" ht="19.5" customHeight="1">
      <c r="A46" s="4"/>
      <c r="B46" s="18" t="s">
        <v>21</v>
      </c>
      <c r="C46" s="13">
        <v>554</v>
      </c>
      <c r="D46" s="6">
        <f t="shared" si="2"/>
        <v>150000</v>
      </c>
      <c r="E46" s="6"/>
      <c r="F46" s="7"/>
      <c r="G46" s="7"/>
      <c r="H46" s="6"/>
      <c r="I46" s="7"/>
      <c r="J46" s="7"/>
      <c r="K46" s="7">
        <v>150000</v>
      </c>
      <c r="L46" s="7"/>
    </row>
    <row r="47" spans="1:12" s="16" customFormat="1" ht="19.5" customHeight="1">
      <c r="A47" s="4"/>
      <c r="B47" s="18" t="s">
        <v>20</v>
      </c>
      <c r="C47" s="13">
        <v>554</v>
      </c>
      <c r="D47" s="6">
        <f t="shared" si="2"/>
        <v>187000</v>
      </c>
      <c r="E47" s="6"/>
      <c r="F47" s="7"/>
      <c r="G47" s="7"/>
      <c r="H47" s="6"/>
      <c r="I47" s="7"/>
      <c r="J47" s="7"/>
      <c r="K47" s="7">
        <v>187000</v>
      </c>
      <c r="L47" s="7"/>
    </row>
    <row r="48" spans="1:12" s="16" customFormat="1" ht="19.5" customHeight="1">
      <c r="A48" s="4"/>
      <c r="B48" s="18" t="s">
        <v>19</v>
      </c>
      <c r="C48" s="13">
        <v>554</v>
      </c>
      <c r="D48" s="6">
        <f t="shared" si="2"/>
        <v>68000</v>
      </c>
      <c r="E48" s="6"/>
      <c r="F48" s="7"/>
      <c r="G48" s="7"/>
      <c r="H48" s="6"/>
      <c r="I48" s="7"/>
      <c r="J48" s="7"/>
      <c r="K48" s="7">
        <v>68000</v>
      </c>
      <c r="L48" s="7"/>
    </row>
    <row r="49" spans="1:12" s="16" customFormat="1" ht="19.5" customHeight="1">
      <c r="A49" s="4"/>
      <c r="B49" s="18" t="s">
        <v>36</v>
      </c>
      <c r="C49" s="13">
        <v>554</v>
      </c>
      <c r="D49" s="6">
        <f t="shared" si="2"/>
        <v>400000</v>
      </c>
      <c r="E49" s="6"/>
      <c r="F49" s="7"/>
      <c r="G49" s="7"/>
      <c r="H49" s="6"/>
      <c r="I49" s="7"/>
      <c r="J49" s="7"/>
      <c r="K49" s="7">
        <v>400000</v>
      </c>
      <c r="L49" s="7"/>
    </row>
    <row r="50" spans="1:12" s="33" customFormat="1" ht="19.5" customHeight="1">
      <c r="A50" s="9">
        <v>15</v>
      </c>
      <c r="B50" s="12" t="s">
        <v>47</v>
      </c>
      <c r="C50" s="9"/>
      <c r="D50" s="8">
        <f t="shared" si="2"/>
        <v>90000</v>
      </c>
      <c r="E50" s="44"/>
      <c r="F50" s="44"/>
      <c r="G50" s="44"/>
      <c r="H50" s="44"/>
      <c r="I50" s="44"/>
      <c r="J50" s="44"/>
      <c r="K50" s="8">
        <f>SUM(K51:K52)</f>
        <v>90000</v>
      </c>
      <c r="L50" s="44"/>
    </row>
    <row r="51" spans="1:12" s="16" customFormat="1" ht="19.5" customHeight="1">
      <c r="A51" s="4"/>
      <c r="B51" s="18" t="s">
        <v>20</v>
      </c>
      <c r="C51" s="13">
        <v>554</v>
      </c>
      <c r="D51" s="6">
        <f t="shared" si="2"/>
        <v>75000</v>
      </c>
      <c r="E51" s="6"/>
      <c r="F51" s="7"/>
      <c r="G51" s="7"/>
      <c r="H51" s="6"/>
      <c r="I51" s="7"/>
      <c r="J51" s="7"/>
      <c r="K51" s="7">
        <v>75000</v>
      </c>
      <c r="L51" s="7"/>
    </row>
    <row r="52" spans="1:12" s="16" customFormat="1" ht="19.5" customHeight="1">
      <c r="A52" s="4"/>
      <c r="B52" s="18" t="s">
        <v>37</v>
      </c>
      <c r="C52" s="13"/>
      <c r="D52" s="6">
        <f t="shared" si="2"/>
        <v>15000</v>
      </c>
      <c r="E52" s="6"/>
      <c r="F52" s="7"/>
      <c r="G52" s="7"/>
      <c r="H52" s="6"/>
      <c r="I52" s="7"/>
      <c r="J52" s="7"/>
      <c r="K52" s="7">
        <v>15000</v>
      </c>
      <c r="L52" s="7"/>
    </row>
    <row r="53" spans="1:12" s="33" customFormat="1" ht="19.5" customHeight="1">
      <c r="A53" s="9">
        <v>16</v>
      </c>
      <c r="B53" s="12" t="s">
        <v>38</v>
      </c>
      <c r="C53" s="9"/>
      <c r="D53" s="8">
        <f t="shared" si="2"/>
        <v>40000</v>
      </c>
      <c r="E53" s="44"/>
      <c r="F53" s="8">
        <f>SUM(F54)</f>
        <v>40000</v>
      </c>
      <c r="G53" s="44"/>
      <c r="H53" s="44"/>
      <c r="I53" s="44"/>
      <c r="J53" s="44"/>
      <c r="K53" s="44"/>
      <c r="L53" s="44"/>
    </row>
    <row r="54" spans="1:12" s="16" customFormat="1" ht="33" customHeight="1">
      <c r="A54" s="4"/>
      <c r="B54" s="18" t="s">
        <v>39</v>
      </c>
      <c r="C54" s="13">
        <v>253</v>
      </c>
      <c r="D54" s="6">
        <f t="shared" si="2"/>
        <v>40000</v>
      </c>
      <c r="E54" s="6"/>
      <c r="F54" s="6">
        <v>40000</v>
      </c>
      <c r="G54" s="7"/>
      <c r="H54" s="6"/>
      <c r="I54" s="7"/>
      <c r="J54" s="7"/>
      <c r="K54" s="7"/>
      <c r="L54" s="7"/>
    </row>
    <row r="55" spans="1:12" s="33" customFormat="1" ht="19.5" customHeight="1">
      <c r="A55" s="9">
        <v>17</v>
      </c>
      <c r="B55" s="12" t="s">
        <v>40</v>
      </c>
      <c r="C55" s="9"/>
      <c r="D55" s="8">
        <f t="shared" si="2"/>
        <v>2123000</v>
      </c>
      <c r="E55" s="8">
        <f>SUM(E56:E58)</f>
        <v>2123000</v>
      </c>
      <c r="F55" s="44"/>
      <c r="G55" s="44"/>
      <c r="H55" s="44"/>
      <c r="I55" s="44"/>
      <c r="J55" s="44"/>
      <c r="K55" s="44"/>
      <c r="L55" s="44"/>
    </row>
    <row r="56" spans="1:12" s="16" customFormat="1" ht="22.5" customHeight="1">
      <c r="A56" s="4"/>
      <c r="B56" s="18" t="s">
        <v>41</v>
      </c>
      <c r="C56" s="13">
        <v>463</v>
      </c>
      <c r="D56" s="6">
        <f t="shared" si="2"/>
        <v>2000000</v>
      </c>
      <c r="E56" s="6">
        <v>2000000</v>
      </c>
      <c r="F56" s="7"/>
      <c r="G56" s="7"/>
      <c r="H56" s="6"/>
      <c r="I56" s="7"/>
      <c r="J56" s="7"/>
      <c r="K56" s="7"/>
      <c r="L56" s="7"/>
    </row>
    <row r="57" spans="1:12" s="16" customFormat="1" ht="59.25" customHeight="1">
      <c r="A57" s="4"/>
      <c r="B57" s="18" t="s">
        <v>42</v>
      </c>
      <c r="C57" s="13">
        <v>463</v>
      </c>
      <c r="D57" s="6">
        <f t="shared" si="2"/>
        <v>100000</v>
      </c>
      <c r="E57" s="6">
        <v>100000</v>
      </c>
      <c r="F57" s="7"/>
      <c r="G57" s="7"/>
      <c r="H57" s="6"/>
      <c r="I57" s="7"/>
      <c r="J57" s="7"/>
      <c r="K57" s="7"/>
      <c r="L57" s="7"/>
    </row>
    <row r="58" spans="1:12" s="16" customFormat="1" ht="31.5" customHeight="1">
      <c r="A58" s="50"/>
      <c r="B58" s="51" t="s">
        <v>43</v>
      </c>
      <c r="C58" s="52">
        <v>463</v>
      </c>
      <c r="D58" s="43">
        <f t="shared" si="2"/>
        <v>23000</v>
      </c>
      <c r="E58" s="43">
        <v>23000</v>
      </c>
      <c r="F58" s="53"/>
      <c r="G58" s="53"/>
      <c r="H58" s="43"/>
      <c r="I58" s="53"/>
      <c r="J58" s="53"/>
      <c r="K58" s="53"/>
      <c r="L58" s="53"/>
    </row>
    <row r="59" spans="1:12" s="33" customFormat="1" ht="24.75" customHeight="1">
      <c r="A59" s="9">
        <v>18</v>
      </c>
      <c r="B59" s="12" t="s">
        <v>48</v>
      </c>
      <c r="C59" s="9"/>
      <c r="D59" s="8">
        <f t="shared" si="2"/>
        <v>42780</v>
      </c>
      <c r="E59" s="8"/>
      <c r="F59" s="44"/>
      <c r="G59" s="44"/>
      <c r="H59" s="44"/>
      <c r="I59" s="8">
        <f>SUM(I60)</f>
        <v>42780</v>
      </c>
      <c r="J59" s="44"/>
      <c r="K59" s="44"/>
      <c r="L59" s="44"/>
    </row>
    <row r="60" spans="1:12" s="16" customFormat="1" ht="58.5" customHeight="1">
      <c r="A60" s="45"/>
      <c r="B60" s="46" t="s">
        <v>50</v>
      </c>
      <c r="C60" s="47">
        <v>463</v>
      </c>
      <c r="D60" s="48">
        <f t="shared" si="2"/>
        <v>42780</v>
      </c>
      <c r="E60" s="48"/>
      <c r="F60" s="49"/>
      <c r="G60" s="49"/>
      <c r="H60" s="48"/>
      <c r="I60" s="48">
        <v>42780</v>
      </c>
      <c r="J60" s="49"/>
      <c r="K60" s="49"/>
      <c r="L60" s="49"/>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sheetData>
  <sheetProtection/>
  <mergeCells count="17">
    <mergeCell ref="A1:L1"/>
    <mergeCell ref="E5:L5"/>
    <mergeCell ref="G6:G7"/>
    <mergeCell ref="E6:E7"/>
    <mergeCell ref="K6:K7"/>
    <mergeCell ref="H6:H7"/>
    <mergeCell ref="I6:I7"/>
    <mergeCell ref="F6:F7"/>
    <mergeCell ref="J6:J7"/>
    <mergeCell ref="A2:L2"/>
    <mergeCell ref="A3:L3"/>
    <mergeCell ref="E4:I4"/>
    <mergeCell ref="L6:L7"/>
    <mergeCell ref="A5:A7"/>
    <mergeCell ref="B5:B7"/>
    <mergeCell ref="C5:C7"/>
    <mergeCell ref="D5:D7"/>
  </mergeCells>
  <printOptions/>
  <pageMargins left="0.24" right="0.2" top="0.609375" bottom="0.73125" header="0.21" footer="0.2"/>
  <pageSetup horizontalDpi="600" verticalDpi="600" orientation="landscape" scale="9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nguyenthithuong</dc:creator>
  <cp:keywords/>
  <dc:description/>
  <cp:lastModifiedBy>Admin</cp:lastModifiedBy>
  <cp:lastPrinted>2015-09-10T09:29:51Z</cp:lastPrinted>
  <dcterms:created xsi:type="dcterms:W3CDTF">2012-03-29T06:49:13Z</dcterms:created>
  <dcterms:modified xsi:type="dcterms:W3CDTF">2015-09-14T01:16:23Z</dcterms:modified>
  <cp:category/>
  <cp:version/>
  <cp:contentType/>
  <cp:contentStatus/>
</cp:coreProperties>
</file>