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<sst xmlns="http://schemas.openxmlformats.org/spreadsheetml/2006/main" count="158" uniqueCount="86">
  <si>
    <t>(Kế hoạch giải ngân vốn ADB và vốn đối ứng)</t>
  </si>
  <si>
    <t>Dự án: Cấp nước sạch và Vệ sinh môi trường nông thôn vùng miền Trung</t>
  </si>
  <si>
    <t>Đơn vị tính: triệu VNĐ</t>
  </si>
  <si>
    <t>Số TT</t>
  </si>
  <si>
    <t>Tên các hạng mục chi phí của dự án</t>
  </si>
  <si>
    <t>Thực hiện năm 2012</t>
  </si>
  <si>
    <t>Kế hoạch tài chính năm 2013</t>
  </si>
  <si>
    <t>Dự toán kế hoạch tài chính năm 2014</t>
  </si>
  <si>
    <t>Tổng số</t>
  </si>
  <si>
    <t>Vốn vay ADB</t>
  </si>
  <si>
    <t>Vốn đối ứng</t>
  </si>
  <si>
    <t>Kế hoạch</t>
  </si>
  <si>
    <t xml:space="preserve">Thực hiện </t>
  </si>
  <si>
    <t>I</t>
  </si>
  <si>
    <t xml:space="preserve">TỔNG SỐ KINH PHÍ PHÊ DUYỆT KẾ HOẠCH </t>
  </si>
  <si>
    <t>DỰ ÁN THÍ ĐIỂM</t>
  </si>
  <si>
    <t>DỰ ÁN GIAI ĐOẠN 2</t>
  </si>
  <si>
    <t>II</t>
  </si>
  <si>
    <t xml:space="preserve">TỔNG SỐ KẾ HOẠCH
 GIẢI NGÂN </t>
  </si>
  <si>
    <t>39.871</t>
  </si>
  <si>
    <t>34.404,9</t>
  </si>
  <si>
    <t>5.466</t>
  </si>
  <si>
    <t>1.1</t>
  </si>
  <si>
    <t>Chi phí các gói thầu thiết kế, thi công hệ thống cấp nước</t>
  </si>
  <si>
    <t>1.2</t>
  </si>
  <si>
    <t>Chi phí các gói thầu thiết kế, thi công các công trình thoát nước và vệ sinh</t>
  </si>
  <si>
    <t>A</t>
  </si>
  <si>
    <t>Vệ sinh công cộng, thoát nước nhỏ</t>
  </si>
  <si>
    <t>B</t>
  </si>
  <si>
    <t>Vệ sinh hộ gia đình nghèo và cận nghèo có phụ nữ là chủ hộ</t>
  </si>
  <si>
    <t>1.3</t>
  </si>
  <si>
    <t>Chi phí gói thầu tư vấn giám sát và quản lý môi trường</t>
  </si>
  <si>
    <t>1.4</t>
  </si>
  <si>
    <t>Các chi phí chỉnh sửa FS, thiết kế cơ sở các tiểu dự án thí điểm</t>
  </si>
  <si>
    <t>1.5</t>
  </si>
  <si>
    <t>Chi phí gói thầu rà phá bom mìn</t>
  </si>
  <si>
    <t>1.6</t>
  </si>
  <si>
    <t>Chi phí đền bù giải phóng mặt bằng</t>
  </si>
  <si>
    <t>1.7</t>
  </si>
  <si>
    <t>Các chi phí khác (quảng cáo thầu, thẩm định, chấm thầu….)</t>
  </si>
  <si>
    <t>1.8</t>
  </si>
  <si>
    <t>Chi phí gói thầu cung cấp thiết bị văn phòng, xe máy</t>
  </si>
  <si>
    <t>1.9</t>
  </si>
  <si>
    <t>Cung cấp thiết bị nghe nhìn</t>
  </si>
  <si>
    <t>1.10</t>
  </si>
  <si>
    <t>Chi phí cải thiện vệ sinh cộng đồng</t>
  </si>
  <si>
    <t>1.11</t>
  </si>
  <si>
    <t>Quĩ quay vòng vệ sinh</t>
  </si>
  <si>
    <t>I.12</t>
  </si>
  <si>
    <t>Chi phí đào tạo</t>
  </si>
  <si>
    <t>I.13</t>
  </si>
  <si>
    <t>Chi phí hành chính gia tăng (nhân sự PPMU thuê thêm, xăng xe, công tác phí)</t>
  </si>
  <si>
    <t>I.14</t>
  </si>
  <si>
    <t>Chi phí hành chính gia tăng khác</t>
  </si>
  <si>
    <t>2.1</t>
  </si>
  <si>
    <t>Chi phí các gói thầu tư vấn chuẩn bị đầu tư các tiểu dự án mới cho giai đoạn 2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</si>
  <si>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</si>
  <si>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</si>
  <si>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</si>
  <si>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</si>
  <si>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</si>
  <si>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</si>
  <si>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</si>
  <si>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</si>
  <si>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</si>
  <si>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</si>
  <si>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</si>
  <si>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Chi thanh toán tiền lương HĐLĐ</t>
  </si>
  <si>
    <t>Các khoản đóng góp: BHXH, BHYT, BHTN, KPCĐ</t>
  </si>
  <si>
    <t xml:space="preserve">Chi tiền lương kiêm nhiệm cán bộ quản lý </t>
  </si>
  <si>
    <t>Thanh toán dịch vụ công cộng: Điện, nước, nhiên liệu…</t>
  </si>
  <si>
    <t xml:space="preserve">Văn phòng phẩm </t>
  </si>
  <si>
    <t>Thông tin tuyên truyền liên lạc</t>
  </si>
  <si>
    <t xml:space="preserve">Thanh toán tiền công tác phí </t>
  </si>
  <si>
    <t>Chi khác (trích chủ đầu tư)</t>
  </si>
  <si>
    <t>III</t>
  </si>
  <si>
    <t>Dự phòng</t>
  </si>
  <si>
    <r>
      <t xml:space="preserve">DỰ ÁN GIAI ĐOẠN 2 
</t>
    </r>
    <r>
      <rPr>
        <sz val="12"/>
        <rFont val="Times New Roman"/>
        <family val="1"/>
      </rPr>
      <t>(Hệ thống cấp nước sinh hoạt và xử lý vệ sinh môi trường liên xã Điện Quang, Điện Trung , Điện Phong huyện Điện Bàn)</t>
    </r>
  </si>
  <si>
    <r>
      <t xml:space="preserve">      </t>
    </r>
    <r>
      <rPr>
        <b/>
        <sz val="12"/>
        <rFont val="Times New Roman"/>
        <family val="1"/>
      </rPr>
      <t xml:space="preserve"> DỰ ÁN THÍ ĐIỂM</t>
    </r>
    <r>
      <rPr>
        <sz val="12"/>
        <rFont val="Times New Roman"/>
        <family val="1"/>
      </rPr>
      <t xml:space="preserve">
Nâng cấp, mở rộng hệ thống cấp 
nước sinh hoạt khu trung tâm huyện Tây Giang</t>
    </r>
  </si>
  <si>
    <t>3.989,5</t>
  </si>
  <si>
    <t>37.765,5</t>
  </si>
  <si>
    <t>375,9</t>
  </si>
  <si>
    <t>126,9</t>
  </si>
  <si>
    <t>14,1</t>
  </si>
  <si>
    <t>DỰ TOÁN KẾ HOẠCH TÀI CHÍNH NĂM 2014</t>
  </si>
  <si>
    <t>(Kèm theo Quyết định số  3549/QĐ-UBND  ngày   15  tháng  11    năm 2013 của  Ủy ban nhân dân tỉnh)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</si>
</sst>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#,##0.0"/>
    <numFmt numFmtId="167" formatCode="_(* #,##0.0_);_(* \(#,##0.0\);_(* &quot;-&quot;??_);_(@_)"/>
    <numFmt numFmtId="168" formatCode="_(* #.##0.0_);_(* \(#.##0.0\);_(* &quot;-&quot;??_);_(@_)"/>
    <numFmt numFmtId="169" formatCode="_(* #.##0._);_(* \(#.##0.\);_(* &quot;-&quot;??_);_(@_)"/>
    <numFmt numFmtId="170" formatCode="_(* #.##._);_(* \(#.##.\);_(* &quot;-&quot;??_);_(@_ⴆ"/>
    <numFmt numFmtId="171" formatCode="_(* #,##0.000_);_(* \(#,##0.000\);_(* &quot;-&quot;??_);_(@_)"/>
    <numFmt numFmtId="172" formatCode="_(* #.##0.000_);_(* \(#.##0.000\);_(* &quot;-&quot;??_);_(@_)"/>
    <numFmt numFmtId="173" formatCode="_(* #.##0.00_);_(* \(#.##0.00\);_(* &quot;-&quot;??_);_(@_)"/>
  </numFmts>
  <fonts count="8">
    <font>
      <sz val="12"/>
      <name val="Times New Roman"/>
      <family val="0"/>
    </font>
    <font>
      <b/>
      <sz val="14"/>
      <name val="Times New Roman"/>
      <family val="1"/>
    </font>
    <font>
      <sz val="10"/>
      <name val="MS Sans Serif"/>
      <family val="0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wrapText="1"/>
    </xf>
    <xf numFmtId="164" fontId="5" fillId="0" borderId="4" xfId="0" applyNumberFormat="1" applyFont="1" applyBorder="1" applyAlignment="1">
      <alignment wrapText="1"/>
    </xf>
    <xf numFmtId="3" fontId="5" fillId="0" borderId="4" xfId="0" applyNumberFormat="1" applyFont="1" applyBorder="1" applyAlignment="1">
      <alignment horizontal="right" wrapText="1"/>
    </xf>
    <xf numFmtId="165" fontId="5" fillId="0" borderId="2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right" wrapText="1"/>
    </xf>
    <xf numFmtId="165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right" wrapText="1"/>
    </xf>
    <xf numFmtId="4" fontId="0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5" xfId="0" applyFont="1" applyBorder="1" applyAlignment="1">
      <alignment horizontal="right" wrapText="1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right" wrapText="1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right" wrapText="1"/>
    </xf>
    <xf numFmtId="0" fontId="0" fillId="0" borderId="7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65" fontId="0" fillId="0" borderId="5" xfId="15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3" fontId="0" fillId="0" borderId="8" xfId="0" applyNumberFormat="1" applyFont="1" applyBorder="1" applyAlignment="1">
      <alignment horizontal="right" wrapText="1"/>
    </xf>
    <xf numFmtId="165" fontId="0" fillId="0" borderId="8" xfId="15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166" fontId="0" fillId="0" borderId="5" xfId="0" applyNumberFormat="1" applyFont="1" applyBorder="1" applyAlignment="1">
      <alignment horizontal="right" wrapText="1"/>
    </xf>
    <xf numFmtId="165" fontId="0" fillId="0" borderId="5" xfId="15" applyNumberFormat="1" applyFont="1" applyBorder="1" applyAlignment="1">
      <alignment/>
    </xf>
    <xf numFmtId="3" fontId="6" fillId="0" borderId="5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165" fontId="6" fillId="0" borderId="5" xfId="15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0" fontId="5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165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right" wrapText="1"/>
    </xf>
    <xf numFmtId="165" fontId="0" fillId="0" borderId="0" xfId="15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70" fontId="5" fillId="0" borderId="2" xfId="0" applyNumberFormat="1" applyFont="1" applyBorder="1" applyAlignment="1">
      <alignment horizontal="right" wrapText="1"/>
    </xf>
    <xf numFmtId="169" fontId="5" fillId="0" borderId="2" xfId="15" applyNumberFormat="1" applyFont="1" applyBorder="1" applyAlignment="1">
      <alignment horizontal="right" wrapText="1"/>
    </xf>
    <xf numFmtId="167" fontId="5" fillId="0" borderId="5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4" sqref="A4:N4"/>
    </sheetView>
  </sheetViews>
  <sheetFormatPr defaultColWidth="9.00390625" defaultRowHeight="15.75"/>
  <cols>
    <col min="1" max="1" width="4.375" style="0" customWidth="1"/>
    <col min="2" max="2" width="25.875" style="0" customWidth="1"/>
    <col min="3" max="3" width="5.625" style="0" customWidth="1"/>
    <col min="4" max="4" width="6.375" style="0" customWidth="1"/>
    <col min="5" max="5" width="6.125" style="0" customWidth="1"/>
    <col min="6" max="6" width="7.00390625" style="0" customWidth="1"/>
    <col min="7" max="7" width="9.50390625" style="0" customWidth="1"/>
    <col min="8" max="8" width="8.00390625" style="0" customWidth="1"/>
    <col min="9" max="9" width="7.875" style="0" customWidth="1"/>
    <col min="10" max="10" width="8.625" style="0" customWidth="1"/>
    <col min="11" max="11" width="7.625" style="0" customWidth="1"/>
    <col min="12" max="12" width="9.375" style="0" customWidth="1"/>
    <col min="13" max="13" width="8.125" style="0" customWidth="1"/>
    <col min="14" max="14" width="11.125" style="0" customWidth="1"/>
  </cols>
  <sheetData>
    <row r="1" spans="1:14" ht="17.25">
      <c r="A1" s="85" t="s">
        <v>84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6.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6.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39" customHeight="1">
      <c r="A4" s="87" t="s">
        <v>85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3" t="s">
        <v>2</v>
      </c>
      <c r="M5" s="83"/>
      <c r="N5" s="83"/>
    </row>
    <row r="6" spans="1:14" ht="15">
      <c r="A6" s="73" t="s">
        <v>3</v>
      </c>
      <c r="B6" s="73" t="s">
        <v>4</v>
      </c>
      <c r="C6" s="84" t="s">
        <v>5</v>
      </c>
      <c r="D6" s="77"/>
      <c r="E6" s="78"/>
      <c r="F6" s="84" t="s">
        <v>6</v>
      </c>
      <c r="G6" s="77"/>
      <c r="H6" s="77"/>
      <c r="I6" s="77"/>
      <c r="J6" s="77"/>
      <c r="K6" s="78"/>
      <c r="L6" s="73" t="s">
        <v>7</v>
      </c>
      <c r="M6" s="74"/>
      <c r="N6" s="74"/>
    </row>
    <row r="7" spans="1:14" ht="15">
      <c r="A7" s="73"/>
      <c r="B7" s="73"/>
      <c r="C7" s="79" t="s">
        <v>8</v>
      </c>
      <c r="D7" s="75" t="s">
        <v>9</v>
      </c>
      <c r="E7" s="75" t="s">
        <v>10</v>
      </c>
      <c r="F7" s="84" t="s">
        <v>11</v>
      </c>
      <c r="G7" s="77"/>
      <c r="H7" s="77"/>
      <c r="I7" s="77" t="s">
        <v>12</v>
      </c>
      <c r="J7" s="77"/>
      <c r="K7" s="78"/>
      <c r="L7" s="79" t="s">
        <v>8</v>
      </c>
      <c r="M7" s="75" t="s">
        <v>9</v>
      </c>
      <c r="N7" s="75" t="s">
        <v>10</v>
      </c>
    </row>
    <row r="8" spans="1:14" ht="15">
      <c r="A8" s="74"/>
      <c r="B8" s="74"/>
      <c r="C8" s="80"/>
      <c r="D8" s="82"/>
      <c r="E8" s="82"/>
      <c r="F8" s="73" t="s">
        <v>8</v>
      </c>
      <c r="G8" s="75" t="s">
        <v>9</v>
      </c>
      <c r="H8" s="75" t="s">
        <v>10</v>
      </c>
      <c r="I8" s="73" t="s">
        <v>8</v>
      </c>
      <c r="J8" s="75" t="s">
        <v>9</v>
      </c>
      <c r="K8" s="75" t="s">
        <v>10</v>
      </c>
      <c r="L8" s="80"/>
      <c r="M8" s="82"/>
      <c r="N8" s="82"/>
    </row>
    <row r="9" spans="1:14" ht="23.25" customHeight="1">
      <c r="A9" s="74"/>
      <c r="B9" s="74"/>
      <c r="C9" s="81"/>
      <c r="D9" s="76"/>
      <c r="E9" s="76"/>
      <c r="F9" s="73"/>
      <c r="G9" s="76"/>
      <c r="H9" s="76"/>
      <c r="I9" s="73"/>
      <c r="J9" s="76"/>
      <c r="K9" s="76"/>
      <c r="L9" s="81"/>
      <c r="M9" s="76"/>
      <c r="N9" s="76"/>
    </row>
    <row r="10" spans="1:14" ht="30.75">
      <c r="A10" s="2" t="s">
        <v>13</v>
      </c>
      <c r="B10" s="3" t="s">
        <v>14</v>
      </c>
      <c r="C10" s="4"/>
      <c r="D10" s="4"/>
      <c r="E10" s="4"/>
      <c r="F10" s="5">
        <v>39871</v>
      </c>
      <c r="G10" s="5">
        <v>34405</v>
      </c>
      <c r="H10" s="5">
        <v>5466</v>
      </c>
      <c r="I10" s="5">
        <v>39871</v>
      </c>
      <c r="J10" s="5">
        <v>34405</v>
      </c>
      <c r="K10" s="5">
        <v>5466</v>
      </c>
      <c r="L10" s="70" t="s">
        <v>80</v>
      </c>
      <c r="M10" s="6">
        <v>33776</v>
      </c>
      <c r="N10" s="71" t="s">
        <v>79</v>
      </c>
    </row>
    <row r="11" spans="1:14" ht="15">
      <c r="A11" s="7">
        <v>1</v>
      </c>
      <c r="B11" s="8" t="s">
        <v>15</v>
      </c>
      <c r="C11" s="8"/>
      <c r="D11" s="8"/>
      <c r="E11" s="8"/>
      <c r="F11" s="9">
        <v>17357</v>
      </c>
      <c r="G11" s="9">
        <v>15052</v>
      </c>
      <c r="H11" s="9">
        <v>2305</v>
      </c>
      <c r="I11" s="9">
        <v>17357</v>
      </c>
      <c r="J11" s="9">
        <v>15052</v>
      </c>
      <c r="K11" s="9">
        <v>2305</v>
      </c>
      <c r="L11" s="10"/>
      <c r="M11" s="10"/>
      <c r="N11" s="10"/>
    </row>
    <row r="12" spans="1:14" ht="15">
      <c r="A12" s="11">
        <v>2</v>
      </c>
      <c r="B12" s="12" t="s">
        <v>16</v>
      </c>
      <c r="C12" s="12"/>
      <c r="D12" s="12"/>
      <c r="E12" s="12"/>
      <c r="F12" s="13">
        <v>22514</v>
      </c>
      <c r="G12" s="13">
        <v>19353</v>
      </c>
      <c r="H12" s="13">
        <v>3161</v>
      </c>
      <c r="I12" s="13">
        <v>22514</v>
      </c>
      <c r="J12" s="13">
        <v>19353</v>
      </c>
      <c r="K12" s="13">
        <v>3161</v>
      </c>
      <c r="L12" s="14"/>
      <c r="M12" s="14"/>
      <c r="N12" s="14"/>
    </row>
    <row r="13" spans="1:14" ht="30.75">
      <c r="A13" s="15" t="s">
        <v>17</v>
      </c>
      <c r="B13" s="16" t="s">
        <v>18</v>
      </c>
      <c r="C13" s="16"/>
      <c r="D13" s="16"/>
      <c r="E13" s="16"/>
      <c r="F13" s="17" t="s">
        <v>19</v>
      </c>
      <c r="G13" s="17" t="s">
        <v>20</v>
      </c>
      <c r="H13" s="17" t="s">
        <v>21</v>
      </c>
      <c r="I13" s="17" t="s">
        <v>19</v>
      </c>
      <c r="J13" s="17" t="s">
        <v>20</v>
      </c>
      <c r="K13" s="17" t="s">
        <v>21</v>
      </c>
      <c r="L13" s="6" t="s">
        <v>80</v>
      </c>
      <c r="M13" s="6">
        <v>33776</v>
      </c>
      <c r="N13" s="6" t="s">
        <v>79</v>
      </c>
    </row>
    <row r="14" spans="1:14" ht="78">
      <c r="A14" s="11">
        <v>1</v>
      </c>
      <c r="B14" s="62" t="s">
        <v>78</v>
      </c>
      <c r="C14" s="12"/>
      <c r="D14" s="12"/>
      <c r="E14" s="12"/>
      <c r="F14" s="13">
        <v>17357</v>
      </c>
      <c r="G14" s="13">
        <v>15052</v>
      </c>
      <c r="H14" s="13">
        <v>2305</v>
      </c>
      <c r="I14" s="13">
        <v>17357</v>
      </c>
      <c r="J14" s="13">
        <v>15052</v>
      </c>
      <c r="K14" s="13">
        <v>2305</v>
      </c>
      <c r="L14" s="18">
        <v>0</v>
      </c>
      <c r="M14" s="18">
        <v>0</v>
      </c>
      <c r="N14" s="18">
        <v>0</v>
      </c>
    </row>
    <row r="15" spans="1:14" ht="30.75">
      <c r="A15" s="11" t="s">
        <v>22</v>
      </c>
      <c r="B15" s="19" t="s">
        <v>23</v>
      </c>
      <c r="C15" s="19"/>
      <c r="D15" s="19"/>
      <c r="E15" s="19"/>
      <c r="F15" s="20">
        <v>15209</v>
      </c>
      <c r="G15" s="21">
        <v>13688.1</v>
      </c>
      <c r="H15" s="21">
        <v>1520.9</v>
      </c>
      <c r="I15" s="20">
        <v>15209</v>
      </c>
      <c r="J15" s="21">
        <v>13688.1</v>
      </c>
      <c r="K15" s="21">
        <v>1520.9</v>
      </c>
      <c r="L15" s="22"/>
      <c r="M15" s="22"/>
      <c r="N15" s="22"/>
    </row>
    <row r="16" spans="1:14" ht="46.5">
      <c r="A16" s="11" t="s">
        <v>24</v>
      </c>
      <c r="B16" s="19" t="s">
        <v>25</v>
      </c>
      <c r="C16" s="19"/>
      <c r="D16" s="19"/>
      <c r="E16" s="19"/>
      <c r="F16" s="23">
        <v>390</v>
      </c>
      <c r="G16" s="23" t="s">
        <v>81</v>
      </c>
      <c r="H16" s="23" t="s">
        <v>83</v>
      </c>
      <c r="I16" s="23">
        <v>390</v>
      </c>
      <c r="J16" s="23" t="s">
        <v>81</v>
      </c>
      <c r="K16" s="23" t="s">
        <v>83</v>
      </c>
      <c r="L16" s="18"/>
      <c r="M16" s="18"/>
      <c r="N16" s="18"/>
    </row>
    <row r="17" spans="1:14" ht="30.75">
      <c r="A17" s="11" t="s">
        <v>26</v>
      </c>
      <c r="B17" s="19" t="s">
        <v>27</v>
      </c>
      <c r="C17" s="19"/>
      <c r="D17" s="19"/>
      <c r="E17" s="19"/>
      <c r="F17" s="23">
        <v>141</v>
      </c>
      <c r="G17" s="23" t="s">
        <v>82</v>
      </c>
      <c r="H17" s="23" t="s">
        <v>83</v>
      </c>
      <c r="I17" s="23">
        <v>141</v>
      </c>
      <c r="J17" s="23" t="s">
        <v>82</v>
      </c>
      <c r="K17" s="23" t="s">
        <v>83</v>
      </c>
      <c r="L17" s="24"/>
      <c r="M17" s="24"/>
      <c r="N17" s="24"/>
    </row>
    <row r="18" spans="1:14" ht="30.75">
      <c r="A18" s="11" t="s">
        <v>28</v>
      </c>
      <c r="B18" s="19" t="s">
        <v>29</v>
      </c>
      <c r="C18" s="19"/>
      <c r="D18" s="19"/>
      <c r="E18" s="19"/>
      <c r="F18" s="23">
        <v>249</v>
      </c>
      <c r="G18" s="23">
        <v>249</v>
      </c>
      <c r="H18" s="23">
        <v>0</v>
      </c>
      <c r="I18" s="23">
        <v>249</v>
      </c>
      <c r="J18" s="23">
        <v>249</v>
      </c>
      <c r="K18" s="23">
        <v>0</v>
      </c>
      <c r="L18" s="24"/>
      <c r="M18" s="24"/>
      <c r="N18" s="22"/>
    </row>
    <row r="19" spans="1:14" ht="30.75">
      <c r="A19" s="25" t="s">
        <v>30</v>
      </c>
      <c r="B19" s="26" t="s">
        <v>31</v>
      </c>
      <c r="C19" s="26"/>
      <c r="D19" s="26"/>
      <c r="E19" s="26"/>
      <c r="F19" s="27">
        <v>360</v>
      </c>
      <c r="G19" s="27">
        <v>360</v>
      </c>
      <c r="H19" s="27">
        <v>0</v>
      </c>
      <c r="I19" s="27">
        <v>360</v>
      </c>
      <c r="J19" s="27">
        <v>360</v>
      </c>
      <c r="K19" s="27">
        <v>0</v>
      </c>
      <c r="L19" s="28"/>
      <c r="M19" s="28"/>
      <c r="N19" s="28"/>
    </row>
    <row r="20" spans="1:14" ht="15" hidden="1">
      <c r="A20" s="29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2"/>
      <c r="M20" s="32"/>
      <c r="N20" s="32"/>
    </row>
    <row r="21" spans="1:14" ht="15" hidden="1">
      <c r="A21" s="73" t="s">
        <v>3</v>
      </c>
      <c r="B21" s="73" t="s">
        <v>4</v>
      </c>
      <c r="C21" s="73" t="s">
        <v>5</v>
      </c>
      <c r="D21" s="73"/>
      <c r="E21" s="73"/>
      <c r="F21" s="73" t="s">
        <v>6</v>
      </c>
      <c r="G21" s="73"/>
      <c r="H21" s="73"/>
      <c r="I21" s="73"/>
      <c r="J21" s="73"/>
      <c r="K21" s="73"/>
      <c r="L21" s="73" t="s">
        <v>7</v>
      </c>
      <c r="M21" s="74"/>
      <c r="N21" s="74"/>
    </row>
    <row r="22" spans="1:14" ht="15" hidden="1">
      <c r="A22" s="73"/>
      <c r="B22" s="73"/>
      <c r="C22" s="73" t="s">
        <v>8</v>
      </c>
      <c r="D22" s="74" t="s">
        <v>9</v>
      </c>
      <c r="E22" s="74" t="s">
        <v>10</v>
      </c>
      <c r="F22" s="73" t="s">
        <v>11</v>
      </c>
      <c r="G22" s="73"/>
      <c r="H22" s="73"/>
      <c r="I22" s="73" t="s">
        <v>12</v>
      </c>
      <c r="J22" s="73"/>
      <c r="K22" s="73"/>
      <c r="L22" s="73" t="s">
        <v>8</v>
      </c>
      <c r="M22" s="74" t="s">
        <v>9</v>
      </c>
      <c r="N22" s="74" t="s">
        <v>10</v>
      </c>
    </row>
    <row r="23" spans="1:14" ht="15" hidden="1">
      <c r="A23" s="74"/>
      <c r="B23" s="74"/>
      <c r="C23" s="73"/>
      <c r="D23" s="74"/>
      <c r="E23" s="74"/>
      <c r="F23" s="73" t="s">
        <v>8</v>
      </c>
      <c r="G23" s="74" t="s">
        <v>9</v>
      </c>
      <c r="H23" s="74" t="s">
        <v>10</v>
      </c>
      <c r="I23" s="73" t="s">
        <v>8</v>
      </c>
      <c r="J23" s="74" t="s">
        <v>9</v>
      </c>
      <c r="K23" s="74" t="s">
        <v>10</v>
      </c>
      <c r="L23" s="73"/>
      <c r="M23" s="74"/>
      <c r="N23" s="74"/>
    </row>
    <row r="24" spans="1:14" ht="15" hidden="1">
      <c r="A24" s="74"/>
      <c r="B24" s="74"/>
      <c r="C24" s="73"/>
      <c r="D24" s="74"/>
      <c r="E24" s="74"/>
      <c r="F24" s="73"/>
      <c r="G24" s="74"/>
      <c r="H24" s="74"/>
      <c r="I24" s="73"/>
      <c r="J24" s="74"/>
      <c r="K24" s="74"/>
      <c r="L24" s="73"/>
      <c r="M24" s="74"/>
      <c r="N24" s="74"/>
    </row>
    <row r="25" spans="1:14" ht="46.5">
      <c r="A25" s="11" t="s">
        <v>32</v>
      </c>
      <c r="B25" s="19" t="s">
        <v>33</v>
      </c>
      <c r="C25" s="19"/>
      <c r="D25" s="19"/>
      <c r="E25" s="19"/>
      <c r="F25" s="23">
        <v>338</v>
      </c>
      <c r="G25" s="23">
        <v>0</v>
      </c>
      <c r="H25" s="23">
        <v>338</v>
      </c>
      <c r="I25" s="23">
        <v>338</v>
      </c>
      <c r="J25" s="23">
        <v>0</v>
      </c>
      <c r="K25" s="23">
        <v>338</v>
      </c>
      <c r="L25" s="24"/>
      <c r="M25" s="24"/>
      <c r="N25" s="24"/>
    </row>
    <row r="26" spans="1:14" ht="30.75">
      <c r="A26" s="11" t="s">
        <v>34</v>
      </c>
      <c r="B26" s="19" t="s">
        <v>35</v>
      </c>
      <c r="C26" s="19"/>
      <c r="D26" s="19"/>
      <c r="E26" s="19"/>
      <c r="F26" s="23">
        <v>432</v>
      </c>
      <c r="G26" s="23">
        <v>0</v>
      </c>
      <c r="H26" s="23">
        <v>432</v>
      </c>
      <c r="I26" s="23">
        <v>432</v>
      </c>
      <c r="J26" s="23">
        <v>0</v>
      </c>
      <c r="K26" s="23">
        <v>432</v>
      </c>
      <c r="L26" s="24"/>
      <c r="M26" s="24"/>
      <c r="N26" s="24"/>
    </row>
    <row r="27" spans="1:14" ht="30.75">
      <c r="A27" s="11" t="s">
        <v>36</v>
      </c>
      <c r="B27" s="19" t="s">
        <v>37</v>
      </c>
      <c r="C27" s="19"/>
      <c r="D27" s="19"/>
      <c r="E27" s="19"/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2"/>
      <c r="M27" s="22"/>
      <c r="N27" s="22"/>
    </row>
    <row r="28" spans="1:14" ht="30.75">
      <c r="A28" s="11" t="s">
        <v>38</v>
      </c>
      <c r="B28" s="19" t="s">
        <v>39</v>
      </c>
      <c r="C28" s="19"/>
      <c r="D28" s="19"/>
      <c r="E28" s="19"/>
      <c r="F28" s="23"/>
      <c r="G28" s="23"/>
      <c r="H28" s="23"/>
      <c r="I28" s="23"/>
      <c r="J28" s="23"/>
      <c r="K28" s="23"/>
      <c r="L28" s="24"/>
      <c r="M28" s="24"/>
      <c r="N28" s="24"/>
    </row>
    <row r="29" spans="1:14" ht="30.75">
      <c r="A29" s="11" t="s">
        <v>40</v>
      </c>
      <c r="B29" s="19" t="s">
        <v>41</v>
      </c>
      <c r="C29" s="19"/>
      <c r="D29" s="19"/>
      <c r="E29" s="19"/>
      <c r="F29" s="23">
        <v>163</v>
      </c>
      <c r="G29" s="23">
        <v>163</v>
      </c>
      <c r="H29" s="23">
        <v>0</v>
      </c>
      <c r="I29" s="23">
        <v>163</v>
      </c>
      <c r="J29" s="23">
        <v>163</v>
      </c>
      <c r="K29" s="23">
        <v>0</v>
      </c>
      <c r="L29" s="24"/>
      <c r="M29" s="24"/>
      <c r="N29" s="24"/>
    </row>
    <row r="30" spans="1:14" ht="15">
      <c r="A30" s="11" t="s">
        <v>42</v>
      </c>
      <c r="B30" s="19" t="s">
        <v>43</v>
      </c>
      <c r="C30" s="19"/>
      <c r="D30" s="19"/>
      <c r="E30" s="19"/>
      <c r="F30" s="23">
        <v>150</v>
      </c>
      <c r="G30" s="23">
        <v>150</v>
      </c>
      <c r="H30" s="23">
        <v>0</v>
      </c>
      <c r="I30" s="23">
        <v>150</v>
      </c>
      <c r="J30" s="23">
        <v>150</v>
      </c>
      <c r="K30" s="23">
        <v>0</v>
      </c>
      <c r="L30" s="24"/>
      <c r="M30" s="24"/>
      <c r="N30" s="24"/>
    </row>
    <row r="31" spans="1:14" ht="30.75">
      <c r="A31" s="11" t="s">
        <v>44</v>
      </c>
      <c r="B31" s="19" t="s">
        <v>45</v>
      </c>
      <c r="C31" s="19"/>
      <c r="D31" s="19"/>
      <c r="E31" s="19"/>
      <c r="F31" s="23"/>
      <c r="G31" s="23"/>
      <c r="H31" s="23"/>
      <c r="I31" s="23"/>
      <c r="J31" s="23"/>
      <c r="K31" s="23"/>
      <c r="L31" s="24"/>
      <c r="M31" s="24"/>
      <c r="N31" s="24"/>
    </row>
    <row r="32" spans="1:14" ht="15">
      <c r="A32" s="11" t="s">
        <v>46</v>
      </c>
      <c r="B32" s="12" t="s">
        <v>47</v>
      </c>
      <c r="C32" s="12"/>
      <c r="D32" s="12"/>
      <c r="E32" s="12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15">
      <c r="A33" s="11" t="s">
        <v>48</v>
      </c>
      <c r="B33" s="12" t="s">
        <v>49</v>
      </c>
      <c r="C33" s="12"/>
      <c r="D33" s="12"/>
      <c r="E33" s="12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46.5">
      <c r="A34" s="11" t="s">
        <v>50</v>
      </c>
      <c r="B34" s="19" t="s">
        <v>51</v>
      </c>
      <c r="C34" s="19"/>
      <c r="D34" s="19"/>
      <c r="E34" s="19"/>
      <c r="F34" s="23">
        <v>315</v>
      </c>
      <c r="G34" s="23">
        <v>315</v>
      </c>
      <c r="H34" s="23">
        <v>0</v>
      </c>
      <c r="I34" s="23">
        <v>315</v>
      </c>
      <c r="J34" s="23">
        <v>315</v>
      </c>
      <c r="K34" s="23">
        <v>0</v>
      </c>
      <c r="L34" s="24"/>
      <c r="M34" s="24"/>
      <c r="N34" s="24"/>
    </row>
    <row r="35" spans="1:14" ht="30.75">
      <c r="A35" s="11" t="s">
        <v>52</v>
      </c>
      <c r="B35" s="19" t="s">
        <v>53</v>
      </c>
      <c r="C35" s="19"/>
      <c r="D35" s="19"/>
      <c r="E35" s="19"/>
      <c r="F35" s="23"/>
      <c r="G35" s="23"/>
      <c r="H35" s="23"/>
      <c r="I35" s="23"/>
      <c r="J35" s="23"/>
      <c r="K35" s="23"/>
      <c r="L35" s="24"/>
      <c r="M35" s="24"/>
      <c r="N35" s="24"/>
    </row>
    <row r="36" spans="1:14" ht="93">
      <c r="A36" s="33">
        <v>2</v>
      </c>
      <c r="B36" s="61" t="s">
        <v>77</v>
      </c>
      <c r="C36" s="34"/>
      <c r="D36" s="34"/>
      <c r="E36" s="34"/>
      <c r="F36" s="35">
        <v>22514</v>
      </c>
      <c r="G36" s="36">
        <v>19352.9</v>
      </c>
      <c r="H36" s="37">
        <v>3136</v>
      </c>
      <c r="I36" s="35">
        <v>22514</v>
      </c>
      <c r="J36" s="36">
        <v>19352.9</v>
      </c>
      <c r="K36" s="37">
        <v>3161</v>
      </c>
      <c r="L36" s="72">
        <f>L37+L38+L45+L48+L50+L53+L55+L56+L65</f>
        <v>37765.5</v>
      </c>
      <c r="M36" s="14">
        <f>M37+M38+M45+M48+M50+M53+M55+M56+M65</f>
        <v>33776</v>
      </c>
      <c r="N36" s="72">
        <f>N37+N38+N45+N48+N50+N53+N55+N56+N65</f>
        <v>3989.5</v>
      </c>
    </row>
    <row r="37" spans="1:14" ht="46.5">
      <c r="A37" s="11" t="s">
        <v>54</v>
      </c>
      <c r="B37" s="19" t="s">
        <v>55</v>
      </c>
      <c r="C37" s="19"/>
      <c r="D37" s="19"/>
      <c r="E37" s="19"/>
      <c r="F37" s="20">
        <v>2175</v>
      </c>
      <c r="G37" s="20">
        <v>1958</v>
      </c>
      <c r="H37" s="20">
        <v>217</v>
      </c>
      <c r="I37" s="20">
        <v>2175</v>
      </c>
      <c r="J37" s="20">
        <v>1958</v>
      </c>
      <c r="K37" s="20">
        <v>217</v>
      </c>
      <c r="L37" s="38">
        <f>M37+N37</f>
        <v>1100</v>
      </c>
      <c r="M37" s="38"/>
      <c r="N37" s="13">
        <v>1100</v>
      </c>
    </row>
    <row r="38" spans="1:14" ht="30.75">
      <c r="A38" s="11" t="s">
        <v>56</v>
      </c>
      <c r="B38" s="19" t="s">
        <v>23</v>
      </c>
      <c r="C38" s="19"/>
      <c r="D38" s="19"/>
      <c r="E38" s="19"/>
      <c r="F38" s="20">
        <v>12000</v>
      </c>
      <c r="G38" s="20">
        <v>10800</v>
      </c>
      <c r="H38" s="20">
        <v>1200</v>
      </c>
      <c r="I38" s="20">
        <v>12000</v>
      </c>
      <c r="J38" s="20">
        <v>10800</v>
      </c>
      <c r="K38" s="20">
        <v>1200</v>
      </c>
      <c r="L38" s="38">
        <f>M38+N38</f>
        <v>22140</v>
      </c>
      <c r="M38" s="18">
        <v>21000</v>
      </c>
      <c r="N38" s="13">
        <v>1140</v>
      </c>
    </row>
    <row r="39" spans="1:14" ht="15" hidden="1">
      <c r="A39" s="39"/>
      <c r="B39" s="40"/>
      <c r="C39" s="40"/>
      <c r="D39" s="40"/>
      <c r="E39" s="40"/>
      <c r="F39" s="41"/>
      <c r="G39" s="41"/>
      <c r="H39" s="41"/>
      <c r="I39" s="41"/>
      <c r="J39" s="41"/>
      <c r="K39" s="41"/>
      <c r="L39" s="42"/>
      <c r="M39" s="63"/>
      <c r="N39" s="43"/>
    </row>
    <row r="40" spans="1:14" ht="15" hidden="1">
      <c r="A40" s="64"/>
      <c r="B40" s="65"/>
      <c r="C40" s="65"/>
      <c r="D40" s="65"/>
      <c r="E40" s="65"/>
      <c r="F40" s="66"/>
      <c r="G40" s="66"/>
      <c r="H40" s="66"/>
      <c r="I40" s="66"/>
      <c r="J40" s="66"/>
      <c r="K40" s="66"/>
      <c r="L40" s="67"/>
      <c r="M40" s="68"/>
      <c r="N40" s="69"/>
    </row>
    <row r="41" spans="1:14" ht="15" hidden="1">
      <c r="A41" s="73" t="s">
        <v>3</v>
      </c>
      <c r="B41" s="73" t="s">
        <v>4</v>
      </c>
      <c r="C41" s="73" t="s">
        <v>5</v>
      </c>
      <c r="D41" s="73"/>
      <c r="E41" s="73"/>
      <c r="F41" s="73" t="s">
        <v>6</v>
      </c>
      <c r="G41" s="73"/>
      <c r="H41" s="73"/>
      <c r="I41" s="73"/>
      <c r="J41" s="73"/>
      <c r="K41" s="73"/>
      <c r="L41" s="73" t="s">
        <v>7</v>
      </c>
      <c r="M41" s="74"/>
      <c r="N41" s="74"/>
    </row>
    <row r="42" spans="1:14" ht="15" hidden="1">
      <c r="A42" s="73"/>
      <c r="B42" s="73"/>
      <c r="C42" s="73" t="s">
        <v>8</v>
      </c>
      <c r="D42" s="74" t="s">
        <v>9</v>
      </c>
      <c r="E42" s="74" t="s">
        <v>10</v>
      </c>
      <c r="F42" s="73" t="s">
        <v>11</v>
      </c>
      <c r="G42" s="73"/>
      <c r="H42" s="73"/>
      <c r="I42" s="73" t="s">
        <v>12</v>
      </c>
      <c r="J42" s="73"/>
      <c r="K42" s="73"/>
      <c r="L42" s="73" t="s">
        <v>8</v>
      </c>
      <c r="M42" s="74" t="s">
        <v>9</v>
      </c>
      <c r="N42" s="74" t="s">
        <v>10</v>
      </c>
    </row>
    <row r="43" spans="1:14" ht="15" hidden="1">
      <c r="A43" s="74"/>
      <c r="B43" s="74"/>
      <c r="C43" s="73"/>
      <c r="D43" s="74"/>
      <c r="E43" s="74"/>
      <c r="F43" s="73" t="s">
        <v>8</v>
      </c>
      <c r="G43" s="74" t="s">
        <v>9</v>
      </c>
      <c r="H43" s="74" t="s">
        <v>10</v>
      </c>
      <c r="I43" s="73" t="s">
        <v>8</v>
      </c>
      <c r="J43" s="74" t="s">
        <v>9</v>
      </c>
      <c r="K43" s="74" t="s">
        <v>10</v>
      </c>
      <c r="L43" s="73"/>
      <c r="M43" s="74"/>
      <c r="N43" s="74"/>
    </row>
    <row r="44" spans="1:14" ht="15" hidden="1">
      <c r="A44" s="74"/>
      <c r="B44" s="74"/>
      <c r="C44" s="73"/>
      <c r="D44" s="74"/>
      <c r="E44" s="74"/>
      <c r="F44" s="73"/>
      <c r="G44" s="74"/>
      <c r="H44" s="74"/>
      <c r="I44" s="73"/>
      <c r="J44" s="74"/>
      <c r="K44" s="74"/>
      <c r="L44" s="73"/>
      <c r="M44" s="74"/>
      <c r="N44" s="74"/>
    </row>
    <row r="45" spans="1:14" ht="46.5">
      <c r="A45" s="11" t="s">
        <v>57</v>
      </c>
      <c r="B45" s="19" t="s">
        <v>25</v>
      </c>
      <c r="C45" s="19"/>
      <c r="D45" s="19"/>
      <c r="E45" s="19"/>
      <c r="F45" s="20">
        <f>F46+F47</f>
        <v>2941</v>
      </c>
      <c r="G45" s="44">
        <f>G46+G47</f>
        <v>2796.9</v>
      </c>
      <c r="H45" s="20">
        <f>H46+H47</f>
        <v>144</v>
      </c>
      <c r="I45" s="20">
        <f>I46+I47</f>
        <v>2941</v>
      </c>
      <c r="J45" s="21">
        <v>2796.9</v>
      </c>
      <c r="K45" s="23">
        <v>144</v>
      </c>
      <c r="L45" s="38">
        <f>M45+N45</f>
        <v>10021</v>
      </c>
      <c r="M45" s="38">
        <f>M46+M47</f>
        <v>8933</v>
      </c>
      <c r="N45" s="45">
        <f>N46+N47</f>
        <v>1088</v>
      </c>
    </row>
    <row r="46" spans="1:14" ht="30.75">
      <c r="A46" s="11" t="s">
        <v>26</v>
      </c>
      <c r="B46" s="19" t="s">
        <v>27</v>
      </c>
      <c r="C46" s="19"/>
      <c r="D46" s="19"/>
      <c r="E46" s="19"/>
      <c r="F46" s="46">
        <v>1441</v>
      </c>
      <c r="G46" s="47">
        <v>1296.9</v>
      </c>
      <c r="H46" s="47">
        <v>144</v>
      </c>
      <c r="I46" s="46">
        <v>1441</v>
      </c>
      <c r="J46" s="47">
        <v>1296.9</v>
      </c>
      <c r="K46" s="47">
        <v>144</v>
      </c>
      <c r="L46" s="48">
        <f>M46+N46</f>
        <v>8952</v>
      </c>
      <c r="M46" s="49">
        <v>8933</v>
      </c>
      <c r="N46" s="50">
        <v>19</v>
      </c>
    </row>
    <row r="47" spans="1:14" ht="30.75">
      <c r="A47" s="11" t="s">
        <v>28</v>
      </c>
      <c r="B47" s="19" t="s">
        <v>29</v>
      </c>
      <c r="C47" s="19"/>
      <c r="D47" s="19"/>
      <c r="E47" s="19"/>
      <c r="F47" s="46">
        <v>1500</v>
      </c>
      <c r="G47" s="46">
        <v>1500</v>
      </c>
      <c r="H47" s="46">
        <v>0</v>
      </c>
      <c r="I47" s="46">
        <v>1500</v>
      </c>
      <c r="J47" s="46">
        <v>1500</v>
      </c>
      <c r="K47" s="46">
        <v>0</v>
      </c>
      <c r="L47" s="48">
        <f>M47+N47</f>
        <v>1069</v>
      </c>
      <c r="M47" s="48">
        <v>0</v>
      </c>
      <c r="N47" s="50">
        <v>1069</v>
      </c>
    </row>
    <row r="48" spans="1:14" ht="30.75">
      <c r="A48" s="11" t="s">
        <v>58</v>
      </c>
      <c r="B48" s="19" t="s">
        <v>31</v>
      </c>
      <c r="C48" s="19"/>
      <c r="D48" s="19"/>
      <c r="E48" s="19"/>
      <c r="F48" s="23">
        <v>720</v>
      </c>
      <c r="G48" s="23">
        <v>720</v>
      </c>
      <c r="H48" s="23">
        <v>0</v>
      </c>
      <c r="I48" s="23">
        <v>720</v>
      </c>
      <c r="J48" s="23">
        <v>720</v>
      </c>
      <c r="K48" s="23">
        <v>0</v>
      </c>
      <c r="L48" s="24">
        <f>M48</f>
        <v>252</v>
      </c>
      <c r="M48" s="24">
        <v>252</v>
      </c>
      <c r="N48" s="13"/>
    </row>
    <row r="49" spans="1:14" ht="30.75">
      <c r="A49" s="11" t="s">
        <v>59</v>
      </c>
      <c r="B49" s="19" t="s">
        <v>35</v>
      </c>
      <c r="C49" s="19"/>
      <c r="D49" s="19"/>
      <c r="E49" s="19"/>
      <c r="F49" s="23">
        <v>600</v>
      </c>
      <c r="G49" s="23">
        <v>0</v>
      </c>
      <c r="H49" s="23">
        <v>600</v>
      </c>
      <c r="I49" s="23">
        <v>600</v>
      </c>
      <c r="J49" s="23">
        <v>0</v>
      </c>
      <c r="K49" s="23">
        <v>600</v>
      </c>
      <c r="L49" s="24"/>
      <c r="M49" s="24"/>
      <c r="N49" s="13"/>
    </row>
    <row r="50" spans="1:14" ht="30.75">
      <c r="A50" s="11" t="s">
        <v>60</v>
      </c>
      <c r="B50" s="19" t="s">
        <v>37</v>
      </c>
      <c r="C50" s="19"/>
      <c r="D50" s="19"/>
      <c r="E50" s="19"/>
      <c r="F50" s="20">
        <v>1000</v>
      </c>
      <c r="G50" s="20">
        <v>0</v>
      </c>
      <c r="H50" s="20">
        <v>1000</v>
      </c>
      <c r="I50" s="20">
        <v>1000</v>
      </c>
      <c r="J50" s="20">
        <v>0</v>
      </c>
      <c r="K50" s="20">
        <v>1000</v>
      </c>
      <c r="L50" s="24">
        <f>M50+N50</f>
        <v>525</v>
      </c>
      <c r="M50" s="24"/>
      <c r="N50" s="13">
        <v>525</v>
      </c>
    </row>
    <row r="51" spans="1:14" ht="30.75">
      <c r="A51" s="11" t="s">
        <v>61</v>
      </c>
      <c r="B51" s="19" t="s">
        <v>39</v>
      </c>
      <c r="C51" s="19"/>
      <c r="D51" s="19"/>
      <c r="E51" s="19"/>
      <c r="F51" s="20"/>
      <c r="G51" s="20"/>
      <c r="H51" s="20"/>
      <c r="I51" s="20"/>
      <c r="J51" s="20"/>
      <c r="K51" s="20"/>
      <c r="L51" s="24"/>
      <c r="M51" s="24"/>
      <c r="N51" s="24"/>
    </row>
    <row r="52" spans="1:14" ht="15">
      <c r="A52" s="11" t="s">
        <v>62</v>
      </c>
      <c r="B52" s="19" t="s">
        <v>43</v>
      </c>
      <c r="C52" s="19"/>
      <c r="D52" s="19"/>
      <c r="E52" s="19"/>
      <c r="F52" s="20">
        <v>200</v>
      </c>
      <c r="G52" s="20">
        <v>200</v>
      </c>
      <c r="H52" s="20">
        <v>0</v>
      </c>
      <c r="I52" s="20">
        <v>200</v>
      </c>
      <c r="J52" s="20">
        <v>200</v>
      </c>
      <c r="K52" s="20">
        <v>0</v>
      </c>
      <c r="L52" s="24"/>
      <c r="M52" s="24"/>
      <c r="N52" s="24"/>
    </row>
    <row r="53" spans="1:14" ht="30.75">
      <c r="A53" s="11" t="s">
        <v>63</v>
      </c>
      <c r="B53" s="19" t="s">
        <v>45</v>
      </c>
      <c r="C53" s="19"/>
      <c r="D53" s="19"/>
      <c r="E53" s="19"/>
      <c r="F53" s="20">
        <v>231</v>
      </c>
      <c r="G53" s="20">
        <v>231</v>
      </c>
      <c r="H53" s="20">
        <v>0</v>
      </c>
      <c r="I53" s="20">
        <v>231</v>
      </c>
      <c r="J53" s="20">
        <v>231</v>
      </c>
      <c r="K53" s="20">
        <v>0</v>
      </c>
      <c r="L53" s="24">
        <v>840</v>
      </c>
      <c r="M53" s="24">
        <v>840</v>
      </c>
      <c r="N53" s="24"/>
    </row>
    <row r="54" spans="1:14" ht="15">
      <c r="A54" s="11" t="s">
        <v>64</v>
      </c>
      <c r="B54" s="19" t="s">
        <v>47</v>
      </c>
      <c r="C54" s="19"/>
      <c r="D54" s="19"/>
      <c r="E54" s="19"/>
      <c r="F54" s="20">
        <v>2500</v>
      </c>
      <c r="G54" s="20">
        <v>2500</v>
      </c>
      <c r="H54" s="20">
        <v>0</v>
      </c>
      <c r="I54" s="20">
        <v>2500</v>
      </c>
      <c r="J54" s="20">
        <v>2500</v>
      </c>
      <c r="K54" s="20">
        <v>0</v>
      </c>
      <c r="L54" s="38"/>
      <c r="M54" s="38"/>
      <c r="N54" s="24"/>
    </row>
    <row r="55" spans="1:14" ht="15">
      <c r="A55" s="11" t="s">
        <v>65</v>
      </c>
      <c r="B55" s="19" t="s">
        <v>49</v>
      </c>
      <c r="C55" s="19"/>
      <c r="D55" s="19"/>
      <c r="E55" s="19"/>
      <c r="F55" s="51"/>
      <c r="G55" s="51"/>
      <c r="H55" s="51"/>
      <c r="I55" s="51"/>
      <c r="J55" s="51"/>
      <c r="K55" s="51"/>
      <c r="L55" s="24">
        <v>630</v>
      </c>
      <c r="M55" s="24">
        <v>630</v>
      </c>
      <c r="N55" s="24"/>
    </row>
    <row r="56" spans="1:14" ht="46.5">
      <c r="A56" s="11" t="s">
        <v>66</v>
      </c>
      <c r="B56" s="19" t="s">
        <v>51</v>
      </c>
      <c r="C56" s="23">
        <f>D56+E56</f>
        <v>288.39</v>
      </c>
      <c r="D56" s="23"/>
      <c r="E56" s="23">
        <f>SUM(E57:E64)</f>
        <v>288.39</v>
      </c>
      <c r="F56" s="20">
        <v>147</v>
      </c>
      <c r="G56" s="20">
        <v>147</v>
      </c>
      <c r="H56" s="20">
        <v>0</v>
      </c>
      <c r="I56" s="20">
        <v>147</v>
      </c>
      <c r="J56" s="20">
        <v>147</v>
      </c>
      <c r="K56" s="20">
        <v>0</v>
      </c>
      <c r="L56" s="24">
        <f aca="true" t="shared" si="0" ref="L56:L65">M56+N56</f>
        <v>367.5</v>
      </c>
      <c r="M56" s="24">
        <f>SUM(M57:M64)</f>
        <v>231</v>
      </c>
      <c r="N56" s="24">
        <f>SUM(N57:N64)</f>
        <v>136.5</v>
      </c>
    </row>
    <row r="57" spans="1:14" ht="30.75">
      <c r="A57" s="11"/>
      <c r="B57" s="19" t="s">
        <v>67</v>
      </c>
      <c r="C57" s="23">
        <v>79.23</v>
      </c>
      <c r="D57" s="23"/>
      <c r="E57" s="23">
        <v>79.23</v>
      </c>
      <c r="F57" s="23">
        <v>95</v>
      </c>
      <c r="G57" s="23">
        <v>95</v>
      </c>
      <c r="H57" s="23">
        <v>0</v>
      </c>
      <c r="I57" s="23">
        <v>95</v>
      </c>
      <c r="J57" s="23">
        <v>95</v>
      </c>
      <c r="K57" s="23">
        <v>0</v>
      </c>
      <c r="L57" s="24">
        <f t="shared" si="0"/>
        <v>95.79</v>
      </c>
      <c r="M57" s="24">
        <v>95.79</v>
      </c>
      <c r="N57" s="24"/>
    </row>
    <row r="58" spans="1:14" ht="30.75">
      <c r="A58" s="11"/>
      <c r="B58" s="19" t="s">
        <v>68</v>
      </c>
      <c r="C58" s="23">
        <v>19.26</v>
      </c>
      <c r="D58" s="23"/>
      <c r="E58" s="23">
        <v>19.26</v>
      </c>
      <c r="F58" s="23">
        <v>33</v>
      </c>
      <c r="G58" s="23">
        <v>33</v>
      </c>
      <c r="H58" s="23">
        <v>0</v>
      </c>
      <c r="I58" s="23">
        <v>33</v>
      </c>
      <c r="J58" s="23">
        <v>33</v>
      </c>
      <c r="K58" s="23">
        <v>0</v>
      </c>
      <c r="L58" s="24">
        <f t="shared" si="0"/>
        <v>33.4</v>
      </c>
      <c r="M58" s="24">
        <v>33.4</v>
      </c>
      <c r="N58" s="24"/>
    </row>
    <row r="59" spans="1:14" ht="30.75">
      <c r="A59" s="11"/>
      <c r="B59" s="19" t="s">
        <v>69</v>
      </c>
      <c r="C59" s="23">
        <v>118.8</v>
      </c>
      <c r="D59" s="23"/>
      <c r="E59" s="23">
        <v>118.8</v>
      </c>
      <c r="F59" s="23">
        <v>0</v>
      </c>
      <c r="G59" s="23"/>
      <c r="H59" s="23">
        <v>0</v>
      </c>
      <c r="I59" s="23">
        <v>0</v>
      </c>
      <c r="J59" s="23"/>
      <c r="K59" s="23">
        <v>0</v>
      </c>
      <c r="L59" s="24">
        <f t="shared" si="0"/>
        <v>121.5</v>
      </c>
      <c r="M59" s="24"/>
      <c r="N59" s="24">
        <v>121.5</v>
      </c>
    </row>
    <row r="60" spans="1:14" ht="30.75">
      <c r="A60" s="11"/>
      <c r="B60" s="19" t="s">
        <v>70</v>
      </c>
      <c r="C60" s="52">
        <f aca="true" t="shared" si="1" ref="C60:C65">D60+E60</f>
        <v>0</v>
      </c>
      <c r="D60" s="52"/>
      <c r="E60" s="52"/>
      <c r="F60" s="23">
        <v>9</v>
      </c>
      <c r="G60" s="23">
        <v>9</v>
      </c>
      <c r="H60" s="23">
        <v>0</v>
      </c>
      <c r="I60" s="23">
        <v>9</v>
      </c>
      <c r="J60" s="23">
        <v>9</v>
      </c>
      <c r="K60" s="23">
        <v>0</v>
      </c>
      <c r="L60" s="24">
        <f t="shared" si="0"/>
        <v>25</v>
      </c>
      <c r="M60" s="24">
        <v>25</v>
      </c>
      <c r="N60" s="24"/>
    </row>
    <row r="61" spans="1:14" ht="15">
      <c r="A61" s="11"/>
      <c r="B61" s="19" t="s">
        <v>71</v>
      </c>
      <c r="C61" s="52">
        <f t="shared" si="1"/>
        <v>2.5</v>
      </c>
      <c r="D61" s="52"/>
      <c r="E61" s="52">
        <v>2.5</v>
      </c>
      <c r="F61" s="23">
        <v>0</v>
      </c>
      <c r="G61" s="52"/>
      <c r="H61" s="52">
        <v>0</v>
      </c>
      <c r="I61" s="23">
        <v>0</v>
      </c>
      <c r="J61" s="52"/>
      <c r="K61" s="52">
        <v>0</v>
      </c>
      <c r="L61" s="24">
        <f t="shared" si="0"/>
        <v>25</v>
      </c>
      <c r="M61" s="24">
        <v>25</v>
      </c>
      <c r="N61" s="24"/>
    </row>
    <row r="62" spans="1:14" ht="15">
      <c r="A62" s="11"/>
      <c r="B62" s="19" t="s">
        <v>72</v>
      </c>
      <c r="C62" s="52">
        <f t="shared" si="1"/>
        <v>0</v>
      </c>
      <c r="D62" s="52"/>
      <c r="E62" s="52"/>
      <c r="F62" s="23">
        <v>0</v>
      </c>
      <c r="G62" s="52"/>
      <c r="H62" s="52">
        <v>0</v>
      </c>
      <c r="I62" s="23">
        <v>0</v>
      </c>
      <c r="J62" s="52"/>
      <c r="K62" s="52">
        <v>0</v>
      </c>
      <c r="L62" s="24">
        <f t="shared" si="0"/>
        <v>10</v>
      </c>
      <c r="M62" s="24">
        <v>5</v>
      </c>
      <c r="N62" s="24">
        <v>5</v>
      </c>
    </row>
    <row r="63" spans="1:14" ht="15">
      <c r="A63" s="11"/>
      <c r="B63" s="19" t="s">
        <v>73</v>
      </c>
      <c r="C63" s="52">
        <f t="shared" si="1"/>
        <v>23.6</v>
      </c>
      <c r="D63" s="52"/>
      <c r="E63" s="52">
        <v>23.6</v>
      </c>
      <c r="F63" s="23">
        <v>10</v>
      </c>
      <c r="G63" s="52">
        <v>10</v>
      </c>
      <c r="H63" s="52">
        <v>0</v>
      </c>
      <c r="I63" s="23">
        <v>10</v>
      </c>
      <c r="J63" s="52">
        <v>10</v>
      </c>
      <c r="K63" s="52">
        <v>0</v>
      </c>
      <c r="L63" s="24">
        <f t="shared" si="0"/>
        <v>50</v>
      </c>
      <c r="M63" s="24">
        <v>40</v>
      </c>
      <c r="N63" s="24">
        <v>10</v>
      </c>
    </row>
    <row r="64" spans="1:14" ht="15">
      <c r="A64" s="11"/>
      <c r="B64" s="19" t="s">
        <v>74</v>
      </c>
      <c r="C64" s="52">
        <f t="shared" si="1"/>
        <v>45</v>
      </c>
      <c r="D64" s="52"/>
      <c r="E64" s="52">
        <v>45</v>
      </c>
      <c r="F64" s="23">
        <v>0</v>
      </c>
      <c r="G64" s="52"/>
      <c r="H64" s="52">
        <v>0</v>
      </c>
      <c r="I64" s="23">
        <v>0</v>
      </c>
      <c r="J64" s="52"/>
      <c r="K64" s="52">
        <v>0</v>
      </c>
      <c r="L64" s="24">
        <f t="shared" si="0"/>
        <v>6.81</v>
      </c>
      <c r="M64" s="24">
        <v>6.81</v>
      </c>
      <c r="N64" s="24"/>
    </row>
    <row r="65" spans="1:14" ht="15">
      <c r="A65" s="53" t="s">
        <v>75</v>
      </c>
      <c r="B65" s="54" t="s">
        <v>76</v>
      </c>
      <c r="C65" s="55">
        <f t="shared" si="1"/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6">
        <f t="shared" si="0"/>
        <v>1890</v>
      </c>
      <c r="M65" s="56">
        <v>1890</v>
      </c>
      <c r="N65" s="56">
        <v>0</v>
      </c>
    </row>
    <row r="66" spans="1:14" ht="15">
      <c r="A66" s="57"/>
      <c r="B66" s="58"/>
      <c r="C66" s="58"/>
      <c r="D66" s="58"/>
      <c r="E66" s="58"/>
      <c r="F66" s="59"/>
      <c r="G66" s="59"/>
      <c r="H66" s="59"/>
      <c r="I66" s="59"/>
      <c r="J66" s="59"/>
      <c r="K66" s="59"/>
      <c r="L66" s="60"/>
      <c r="M66" s="60"/>
      <c r="N66" s="60"/>
    </row>
  </sheetData>
  <mergeCells count="62">
    <mergeCell ref="A1:N1"/>
    <mergeCell ref="A2:N2"/>
    <mergeCell ref="A3:N3"/>
    <mergeCell ref="A4:N4"/>
    <mergeCell ref="L5:N5"/>
    <mergeCell ref="A6:A9"/>
    <mergeCell ref="B6:B9"/>
    <mergeCell ref="C6:E6"/>
    <mergeCell ref="F6:K6"/>
    <mergeCell ref="L6:N6"/>
    <mergeCell ref="C7:C9"/>
    <mergeCell ref="D7:D9"/>
    <mergeCell ref="E7:E9"/>
    <mergeCell ref="F7:H7"/>
    <mergeCell ref="I7:K7"/>
    <mergeCell ref="L7:L9"/>
    <mergeCell ref="M7:M9"/>
    <mergeCell ref="N7:N9"/>
    <mergeCell ref="J8:J9"/>
    <mergeCell ref="K8:K9"/>
    <mergeCell ref="F8:F9"/>
    <mergeCell ref="G8:G9"/>
    <mergeCell ref="H8:H9"/>
    <mergeCell ref="I8:I9"/>
    <mergeCell ref="A21:A24"/>
    <mergeCell ref="B21:B24"/>
    <mergeCell ref="C21:E21"/>
    <mergeCell ref="F21:K21"/>
    <mergeCell ref="G23:G24"/>
    <mergeCell ref="H23:H24"/>
    <mergeCell ref="I23:I24"/>
    <mergeCell ref="J23:J24"/>
    <mergeCell ref="K23:K24"/>
    <mergeCell ref="L21:N21"/>
    <mergeCell ref="C22:C24"/>
    <mergeCell ref="D22:D24"/>
    <mergeCell ref="E22:E24"/>
    <mergeCell ref="F22:H22"/>
    <mergeCell ref="I22:K22"/>
    <mergeCell ref="L22:L24"/>
    <mergeCell ref="M22:M24"/>
    <mergeCell ref="N22:N24"/>
    <mergeCell ref="F23:F24"/>
    <mergeCell ref="A41:A44"/>
    <mergeCell ref="B41:B44"/>
    <mergeCell ref="C41:E41"/>
    <mergeCell ref="F41:K41"/>
    <mergeCell ref="G43:G44"/>
    <mergeCell ref="H43:H44"/>
    <mergeCell ref="I43:I44"/>
    <mergeCell ref="J43:J44"/>
    <mergeCell ref="K43:K44"/>
    <mergeCell ref="L41:N41"/>
    <mergeCell ref="C42:C44"/>
    <mergeCell ref="D42:D44"/>
    <mergeCell ref="E42:E44"/>
    <mergeCell ref="F42:H42"/>
    <mergeCell ref="I42:K42"/>
    <mergeCell ref="L42:L44"/>
    <mergeCell ref="M42:M44"/>
    <mergeCell ref="N42:N44"/>
    <mergeCell ref="F43:F44"/>
  </mergeCells>
  <printOptions/>
  <pageMargins left="0.24" right="0.17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User</cp:lastModifiedBy>
  <cp:lastPrinted>2013-10-16T03:03:46Z</cp:lastPrinted>
  <dcterms:created xsi:type="dcterms:W3CDTF">2004-12-31T20:53:21Z</dcterms:created>
  <dcterms:modified xsi:type="dcterms:W3CDTF">2013-11-15T02:42:08Z</dcterms:modified>
  <cp:category/>
  <cp:version/>
  <cp:contentType/>
  <cp:contentStatus/>
</cp:coreProperties>
</file>