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820" windowHeight="4995" activeTab="0"/>
  </bookViews>
  <sheets>
    <sheet name="Phuluc" sheetId="1" r:id="rId1"/>
    <sheet name="Sheet1" sheetId="2" r:id="rId2"/>
    <sheet name="Sheet2" sheetId="3" r:id="rId3"/>
    <sheet name="Sheet3" sheetId="4" r:id="rId4"/>
  </sheets>
  <definedNames>
    <definedName name="_xlnm.Print_Titles" localSheetId="0">'Phuluc'!$5:$5</definedName>
  </definedNames>
  <calcPr fullCalcOnLoad="1"/>
</workbook>
</file>

<file path=xl/sharedStrings.xml><?xml version="1.0" encoding="utf-8"?>
<sst xmlns="http://schemas.openxmlformats.org/spreadsheetml/2006/main" count="367" uniqueCount="100">
  <si>
    <t>I/ THIẾT BỊ CƠ BẢN</t>
  </si>
  <si>
    <t>A- PHÒNG THỰC HÀNH</t>
  </si>
  <si>
    <t>1</t>
  </si>
  <si>
    <t>24</t>
  </si>
  <si>
    <t>1 182 300</t>
  </si>
  <si>
    <t>2</t>
  </si>
  <si>
    <t>Xe đẩy Thí Nghiệm - Inox</t>
  </si>
  <si>
    <t>986 000</t>
  </si>
  <si>
    <t>3</t>
  </si>
  <si>
    <r>
      <t>Bồn rửa đơn-inox 0,4 x 0,5 x 0,76</t>
    </r>
    <r>
      <rPr>
        <vertAlign val="superscript"/>
        <sz val="12"/>
        <rFont val="Times New Roman"/>
        <family val="1"/>
      </rPr>
      <t>m</t>
    </r>
  </si>
  <si>
    <t>cái</t>
  </si>
  <si>
    <t>4</t>
  </si>
  <si>
    <t>772 000</t>
  </si>
  <si>
    <t>B- PHÒNG CHUẨN BỊ</t>
  </si>
  <si>
    <t>Tủ thuốc khung nhôm</t>
  </si>
  <si>
    <t>315 000</t>
  </si>
  <si>
    <t>3 145 000</t>
  </si>
  <si>
    <r>
      <t>Tủ dụng cụ phòng Lý kính lùa cửa Pano 1,2 x 1,8 x 0,4</t>
    </r>
    <r>
      <rPr>
        <vertAlign val="super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bằng ván gỗ ghép và ván MDF màu vân gỗ phủ PU. Có khóa bảo quản, kèm 4 khay nhựa.</t>
    </r>
  </si>
  <si>
    <t>3 296 000</t>
  </si>
  <si>
    <r>
      <t>Kệ treo phòng  chuẩn bị 1 x 0,25 x 0,8</t>
    </r>
    <r>
      <rPr>
        <vertAlign val="super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bằng ván gỗ ghép và ván MDF màu vân gỗ phủ PU kính lùa 5</t>
    </r>
    <r>
      <rPr>
        <vertAlign val="superscript"/>
        <sz val="12"/>
        <rFont val="Times New Roman"/>
        <family val="1"/>
      </rPr>
      <t>mm</t>
    </r>
    <r>
      <rPr>
        <sz val="12"/>
        <rFont val="Times New Roman"/>
        <family val="1"/>
      </rPr>
      <t xml:space="preserve"> có khóa</t>
    </r>
  </si>
  <si>
    <t>1 465 800</t>
  </si>
  <si>
    <t>5</t>
  </si>
  <si>
    <t>Công vật tư lắp đặt+bộ nguồn 3-6-12AC/DC</t>
  </si>
  <si>
    <t>ph</t>
  </si>
  <si>
    <t>8 000 000</t>
  </si>
  <si>
    <t>II/ THIẾT BỊ THỰC HÀNH THÍ NGHIỆM</t>
  </si>
  <si>
    <t xml:space="preserve">Bộ Dụng cụ thí nghiệm lớp 10 </t>
  </si>
  <si>
    <t>bộ</t>
  </si>
  <si>
    <t>34 160 900</t>
  </si>
  <si>
    <t xml:space="preserve">Bộ Dụng cụ thí nghiệm lớp 11 </t>
  </si>
  <si>
    <t>43 263 100</t>
  </si>
  <si>
    <t xml:space="preserve">Bộ Dụng cụ thí nghiệm lớp 12 </t>
  </si>
  <si>
    <t>III/ THIẾT BỊ NÂNG CAO</t>
  </si>
  <si>
    <t xml:space="preserve"> - Sensor đo dòng điện ±1A</t>
  </si>
  <si>
    <t>1 238 400</t>
  </si>
  <si>
    <t>TỔNG CỘNG PHẦN LÝ</t>
  </si>
  <si>
    <t xml:space="preserve">                A- PHÒNG THỰC HÀNH</t>
  </si>
  <si>
    <r>
      <t>Tủ dụng cụ phòng Hóa kính lùa cửa Pano có khóa1,2 x 1,8 x 0,4</t>
    </r>
    <r>
      <rPr>
        <vertAlign val="superscript"/>
        <sz val="12"/>
        <rFont val="Times New Roman"/>
        <family val="1"/>
      </rPr>
      <t xml:space="preserve">m </t>
    </r>
    <r>
      <rPr>
        <sz val="12"/>
        <rFont val="Times New Roman"/>
        <family val="1"/>
      </rPr>
      <t xml:space="preserve">bằng gỗ ghép và ván MDF màu vân gỗ phủ PU </t>
    </r>
  </si>
  <si>
    <r>
      <t>Tủ đựng hóa chất kính lùa cửa Pano 1,2 x 1,8 x 0,4</t>
    </r>
    <r>
      <rPr>
        <vertAlign val="super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bằng ván gỗ ghép và ván MDF màu vân gỗ phủ PU có hệ thống hút khí thoát ra ngoài. Kèm 32 khay nhựa.</t>
    </r>
  </si>
  <si>
    <t>3 520 000</t>
  </si>
  <si>
    <t>C- THIẾT BỊ DÙNG CHUNG</t>
  </si>
  <si>
    <t>Bảng phân loại TH Mendeleev (Simili)</t>
  </si>
  <si>
    <t>Tấm</t>
  </si>
  <si>
    <t>71 400</t>
  </si>
  <si>
    <t>Bảng tính tan (Simili)</t>
  </si>
  <si>
    <t xml:space="preserve">pH kế testr </t>
  </si>
  <si>
    <t>1 224 000</t>
  </si>
  <si>
    <t>Máy ly tâm 6 ống</t>
  </si>
  <si>
    <t>1 530 000</t>
  </si>
  <si>
    <t>Ống ly tâm (USA)</t>
  </si>
  <si>
    <t>6</t>
  </si>
  <si>
    <t>40 800</t>
  </si>
  <si>
    <t>Bình hút ẩm d=150</t>
  </si>
  <si>
    <t>153 000</t>
  </si>
  <si>
    <t>7</t>
  </si>
  <si>
    <t>Dcụ TN cất nước 4l/h (Ấn Độ)</t>
  </si>
  <si>
    <t>7 140 000</t>
  </si>
  <si>
    <t>8</t>
  </si>
  <si>
    <t>Lò sấy Galy</t>
  </si>
  <si>
    <t>887 400</t>
  </si>
  <si>
    <t>9</t>
  </si>
  <si>
    <t>Bộ khoan nút chai (6 cở)</t>
  </si>
  <si>
    <t>TỔNG CỘNG PHẦN HÓA</t>
  </si>
  <si>
    <t>I- PHÒNG CHUẨN BỊ</t>
  </si>
  <si>
    <r>
      <t>Bàn chuẩn bị 0,9 x 1,8 x 0,75</t>
    </r>
    <r>
      <rPr>
        <vertAlign val="superscript"/>
        <sz val="12"/>
        <rFont val="Times New Roman"/>
        <family val="1"/>
      </rPr>
      <t>m</t>
    </r>
    <r>
      <rPr>
        <sz val="12"/>
        <rFont val="Times New Roman"/>
        <family val="1"/>
      </rPr>
      <t>-mặt bàn bằng gỗ ghép phủ PU -chân sắt sơn tĩnh điện</t>
    </r>
  </si>
  <si>
    <t>2 106 000</t>
  </si>
  <si>
    <t>Tủ PTN-kính lùa cửa Pano có khóa1.2 x 0.45 x 1.8m bằng ván gỗ ghép và ván MDF màu vân gỗ phủ PU. Kèm 24 khay nhựa.</t>
  </si>
  <si>
    <t>3 095 000</t>
  </si>
  <si>
    <r>
      <t>Kệ treo phòng  chuẩn bị 1 x 0,25 x 0,8</t>
    </r>
    <r>
      <rPr>
        <vertAlign val="super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bằng ván gỗ ghép và ván MDF màu vân gỗ phủ PU kính lùa 5mm có khóa</t>
    </r>
  </si>
  <si>
    <t>II/ THIẾT BỊ DÙNG CHUNG</t>
  </si>
  <si>
    <t>5 300 000</t>
  </si>
  <si>
    <t>Cân Roberval 200gr</t>
  </si>
  <si>
    <t>255 000</t>
  </si>
  <si>
    <t>Tranh sinh vật L.10</t>
  </si>
  <si>
    <t>45 000</t>
  </si>
  <si>
    <t>Tranh sinh vật L11</t>
  </si>
  <si>
    <t>60 000</t>
  </si>
  <si>
    <t>Tổng Cộng:</t>
  </si>
  <si>
    <t>Đơn vị tính</t>
  </si>
  <si>
    <t>Số lượng</t>
  </si>
  <si>
    <t>Đơn giá dự toán</t>
  </si>
  <si>
    <t>TT</t>
  </si>
  <si>
    <t>Dự kiến kinh phí mua sắm</t>
  </si>
  <si>
    <t xml:space="preserve">  BỔ SUNG THIẾT BỊ PHÒNG BỘ MÔN HOÁ</t>
  </si>
  <si>
    <r>
      <t>Bàn TNTH lý HS 2 chỗ 1,2x0,5x0,75</t>
    </r>
    <r>
      <rPr>
        <vertAlign val="superscript"/>
        <sz val="12"/>
        <rFont val="Times New Roman"/>
        <family val="1"/>
      </rPr>
      <t>m</t>
    </r>
    <r>
      <rPr>
        <sz val="12"/>
        <rFont val="Times New Roman"/>
        <family val="1"/>
      </rPr>
      <t>- mặt bàn bằng gỗ ghép phủ PU trên bàn có lắp ổ cắm điện AC/DC, chân sắt sơn tĩnh điện</t>
    </r>
  </si>
  <si>
    <r>
      <t>Tủ PTN kính lùa cửa Pano 1,2x0,4x1,8</t>
    </r>
    <r>
      <rPr>
        <vertAlign val="super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bằng ván gỗ ghép và ván MDF màu vân gỗ phủ PU. Có khóa bảo quản, kèm 16 khay nhựa.</t>
    </r>
  </si>
  <si>
    <r>
      <t>Tủ Kính hiển vi kính lùa cửa Pano có khóa1.2x0.45x1.8</t>
    </r>
    <r>
      <rPr>
        <vertAlign val="super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bằng ván gỗ ghép và ván MDF màu vân gỗ phủ PU. Có hệ thống hút ẩm.</t>
    </r>
  </si>
  <si>
    <t>Kính hiển vi XSP - 15B gồm:
 - 3 cặp thị kính 10x, 6,3x, 16x
 - 4 thị kính 4x,10x,40x và 100x có nguồn sáng Halozen 12v-20w.
 - Độ phóng đại 1.600 lần
 - Xuất xứ Trung Quốc.</t>
  </si>
  <si>
    <t xml:space="preserve"> BỔ SUNG THIẾT BỊ PHÒNG  BỘ MÔN SINH</t>
  </si>
  <si>
    <t>PHÒNG BỘ MÔN LÝ</t>
  </si>
  <si>
    <t>TỔNG CỘNG PHẦN SINH HỌC</t>
  </si>
  <si>
    <t>PHỤ LỤC</t>
  </si>
  <si>
    <t>(Kèm theo Tờ trình số:         /TTr-SGD&amp;ĐT ngày    /11/2009 của Sở GD&amp;ĐT tỉnh Quảng Nam)</t>
  </si>
  <si>
    <t>(Bằng chữ: Hai trăm sáu chín triệu đồng y)</t>
  </si>
  <si>
    <t>DANH MỤC THIẾT BỊ DẠY HỌC TRANG BỊ CHO 
PHÒNG BỘ MÔN VẬT LÝ, HÓA HỌC VÀ SINH HỌC</t>
  </si>
  <si>
    <t>DANH MỤC THIẾT BỊ DẠY HỌC TRANG BỊ CHO PHÒNG BỘ 
MÔN VẬT LÝ, HÓA HỌC VÀ SINH HỌC CỦA TRƯỜNG THPT TRẦN CAO VÂN</t>
  </si>
  <si>
    <t>Danh mục thiết bị</t>
  </si>
  <si>
    <t>Số lượng thiết bị</t>
  </si>
  <si>
    <t>Dụng cụ TN cất nước 4l/h (Ấn Độ)</t>
  </si>
  <si>
    <t>(Kèm theo Quyết định số:  4097   /QĐ-UBND ngày 27 / 11  /2009 của UBND tỉnh Quảng Nam)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</si>
</sst>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2"/>
      <name val="Times New Roman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right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3" sqref="A3:F3"/>
    </sheetView>
  </sheetViews>
  <sheetFormatPr defaultColWidth="9.00390625" defaultRowHeight="15.75"/>
  <cols>
    <col min="1" max="1" width="4.625" style="0" customWidth="1"/>
    <col min="2" max="2" width="69.00390625" style="0" customWidth="1"/>
    <col min="3" max="3" width="8.625" style="3" customWidth="1"/>
    <col min="4" max="4" width="9.25390625" style="3" customWidth="1"/>
    <col min="5" max="5" width="9.875" style="4" hidden="1" customWidth="1"/>
    <col min="6" max="6" width="12.00390625" style="0" hidden="1" customWidth="1"/>
  </cols>
  <sheetData>
    <row r="1" spans="1:6" ht="21" customHeight="1">
      <c r="A1" s="29" t="s">
        <v>91</v>
      </c>
      <c r="B1" s="29"/>
      <c r="C1" s="29"/>
      <c r="D1" s="29"/>
      <c r="E1" s="29"/>
      <c r="F1" s="29"/>
    </row>
    <row r="2" spans="1:6" ht="34.5" customHeight="1">
      <c r="A2" s="28" t="s">
        <v>95</v>
      </c>
      <c r="B2" s="29"/>
      <c r="C2" s="29"/>
      <c r="D2" s="29"/>
      <c r="E2" s="29"/>
      <c r="F2" s="29"/>
    </row>
    <row r="3" spans="1:6" ht="15.75">
      <c r="A3" s="30" t="s">
        <v>99</v>
      </c>
      <c r="B3" s="30"/>
      <c r="C3" s="30"/>
      <c r="D3" s="30"/>
      <c r="E3" s="30"/>
      <c r="F3" s="30"/>
    </row>
    <row r="5" spans="1:6" ht="31.5">
      <c r="A5" s="7" t="s">
        <v>81</v>
      </c>
      <c r="B5" s="7" t="s">
        <v>96</v>
      </c>
      <c r="C5" s="7" t="s">
        <v>78</v>
      </c>
      <c r="D5" s="7" t="s">
        <v>97</v>
      </c>
      <c r="E5" s="7" t="s">
        <v>80</v>
      </c>
      <c r="F5" s="7" t="s">
        <v>82</v>
      </c>
    </row>
    <row r="6" spans="1:6" ht="18.75" customHeight="1">
      <c r="A6" s="26"/>
      <c r="B6" s="26" t="s">
        <v>89</v>
      </c>
      <c r="C6" s="26"/>
      <c r="D6" s="26"/>
      <c r="E6" s="27"/>
      <c r="F6" s="26"/>
    </row>
    <row r="7" spans="1:6" ht="18.75" customHeight="1">
      <c r="A7" s="8"/>
      <c r="B7" s="9" t="s">
        <v>0</v>
      </c>
      <c r="C7" s="8"/>
      <c r="D7" s="8"/>
      <c r="E7" s="25"/>
      <c r="F7" s="10"/>
    </row>
    <row r="8" spans="1:6" ht="15.75">
      <c r="A8" s="11"/>
      <c r="B8" s="12" t="s">
        <v>1</v>
      </c>
      <c r="C8" s="11"/>
      <c r="D8" s="11"/>
      <c r="E8" s="15"/>
      <c r="F8" s="13"/>
    </row>
    <row r="9" spans="1:6" ht="34.5">
      <c r="A9" s="18" t="s">
        <v>2</v>
      </c>
      <c r="B9" s="14" t="s">
        <v>84</v>
      </c>
      <c r="C9" s="18" t="s">
        <v>10</v>
      </c>
      <c r="D9" s="18" t="s">
        <v>3</v>
      </c>
      <c r="E9" s="22" t="s">
        <v>4</v>
      </c>
      <c r="F9" s="22">
        <f>D9*E9</f>
        <v>28375200</v>
      </c>
    </row>
    <row r="10" spans="1:6" ht="15.75">
      <c r="A10" s="18" t="s">
        <v>5</v>
      </c>
      <c r="B10" s="13" t="s">
        <v>6</v>
      </c>
      <c r="C10" s="18" t="s">
        <v>10</v>
      </c>
      <c r="D10" s="18" t="s">
        <v>5</v>
      </c>
      <c r="E10" s="22" t="s">
        <v>7</v>
      </c>
      <c r="F10" s="22">
        <f>D10*E10</f>
        <v>1972000</v>
      </c>
    </row>
    <row r="11" spans="1:6" ht="18.75">
      <c r="A11" s="18" t="s">
        <v>8</v>
      </c>
      <c r="B11" s="13" t="s">
        <v>9</v>
      </c>
      <c r="C11" s="18" t="s">
        <v>10</v>
      </c>
      <c r="D11" s="18" t="s">
        <v>11</v>
      </c>
      <c r="E11" s="22" t="s">
        <v>12</v>
      </c>
      <c r="F11" s="22">
        <f>D11*E11</f>
        <v>3088000</v>
      </c>
    </row>
    <row r="12" spans="1:6" ht="15.75">
      <c r="A12" s="18"/>
      <c r="B12" s="12" t="s">
        <v>13</v>
      </c>
      <c r="C12" s="18"/>
      <c r="D12" s="18"/>
      <c r="E12" s="22"/>
      <c r="F12" s="22"/>
    </row>
    <row r="13" spans="1:6" ht="15.75">
      <c r="A13" s="18" t="s">
        <v>2</v>
      </c>
      <c r="B13" s="13" t="s">
        <v>14</v>
      </c>
      <c r="C13" s="18" t="s">
        <v>10</v>
      </c>
      <c r="D13" s="18" t="s">
        <v>2</v>
      </c>
      <c r="E13" s="22" t="s">
        <v>15</v>
      </c>
      <c r="F13" s="22">
        <f>D13*E13</f>
        <v>315000</v>
      </c>
    </row>
    <row r="14" spans="1:6" ht="34.5">
      <c r="A14" s="18" t="s">
        <v>5</v>
      </c>
      <c r="B14" s="14" t="s">
        <v>85</v>
      </c>
      <c r="C14" s="18" t="s">
        <v>10</v>
      </c>
      <c r="D14" s="18" t="s">
        <v>5</v>
      </c>
      <c r="E14" s="22" t="s">
        <v>16</v>
      </c>
      <c r="F14" s="22">
        <f>D14*E14</f>
        <v>6290000</v>
      </c>
    </row>
    <row r="15" spans="1:6" ht="34.5">
      <c r="A15" s="18" t="s">
        <v>8</v>
      </c>
      <c r="B15" s="14" t="s">
        <v>17</v>
      </c>
      <c r="C15" s="18" t="s">
        <v>10</v>
      </c>
      <c r="D15" s="18" t="s">
        <v>5</v>
      </c>
      <c r="E15" s="22" t="s">
        <v>18</v>
      </c>
      <c r="F15" s="22">
        <f>D15*E15</f>
        <v>6592000</v>
      </c>
    </row>
    <row r="16" spans="1:6" ht="37.5">
      <c r="A16" s="18" t="s">
        <v>11</v>
      </c>
      <c r="B16" s="14" t="s">
        <v>19</v>
      </c>
      <c r="C16" s="18" t="s">
        <v>10</v>
      </c>
      <c r="D16" s="18" t="s">
        <v>5</v>
      </c>
      <c r="E16" s="22" t="s">
        <v>20</v>
      </c>
      <c r="F16" s="22">
        <f>D16*E16</f>
        <v>2931600</v>
      </c>
    </row>
    <row r="17" spans="1:6" ht="15.75">
      <c r="A17" s="18" t="s">
        <v>21</v>
      </c>
      <c r="B17" s="13" t="s">
        <v>22</v>
      </c>
      <c r="C17" s="18" t="s">
        <v>23</v>
      </c>
      <c r="D17" s="18" t="s">
        <v>2</v>
      </c>
      <c r="E17" s="22" t="s">
        <v>24</v>
      </c>
      <c r="F17" s="22">
        <f>D17*E17</f>
        <v>8000000</v>
      </c>
    </row>
    <row r="18" spans="1:6" ht="15.75">
      <c r="A18" s="18"/>
      <c r="B18" s="12" t="s">
        <v>25</v>
      </c>
      <c r="C18" s="18"/>
      <c r="D18" s="18"/>
      <c r="E18" s="22"/>
      <c r="F18" s="22"/>
    </row>
    <row r="19" spans="1:6" ht="15.75">
      <c r="A19" s="18" t="s">
        <v>2</v>
      </c>
      <c r="B19" s="14" t="s">
        <v>26</v>
      </c>
      <c r="C19" s="18" t="s">
        <v>27</v>
      </c>
      <c r="D19" s="18" t="s">
        <v>2</v>
      </c>
      <c r="E19" s="22" t="s">
        <v>28</v>
      </c>
      <c r="F19" s="22">
        <f>D19*E19</f>
        <v>34160900</v>
      </c>
    </row>
    <row r="20" spans="1:6" ht="15.75">
      <c r="A20" s="18" t="s">
        <v>5</v>
      </c>
      <c r="B20" s="14" t="s">
        <v>29</v>
      </c>
      <c r="C20" s="18" t="s">
        <v>27</v>
      </c>
      <c r="D20" s="18" t="s">
        <v>2</v>
      </c>
      <c r="E20" s="22" t="s">
        <v>30</v>
      </c>
      <c r="F20" s="22">
        <f>D20*E20</f>
        <v>43263100</v>
      </c>
    </row>
    <row r="21" spans="1:6" ht="15.75">
      <c r="A21" s="18" t="s">
        <v>8</v>
      </c>
      <c r="B21" s="14" t="s">
        <v>31</v>
      </c>
      <c r="C21" s="18" t="s">
        <v>27</v>
      </c>
      <c r="D21" s="18" t="s">
        <v>2</v>
      </c>
      <c r="E21" s="22">
        <f>87336000-15800</f>
        <v>87320200</v>
      </c>
      <c r="F21" s="22">
        <f>D21*E21</f>
        <v>87320200</v>
      </c>
    </row>
    <row r="22" spans="1:6" ht="15.75">
      <c r="A22" s="18"/>
      <c r="B22" s="12" t="s">
        <v>32</v>
      </c>
      <c r="C22" s="18"/>
      <c r="D22" s="18"/>
      <c r="E22" s="22"/>
      <c r="F22" s="22"/>
    </row>
    <row r="23" spans="1:6" ht="15.75">
      <c r="A23" s="18" t="s">
        <v>2</v>
      </c>
      <c r="B23" s="13" t="s">
        <v>33</v>
      </c>
      <c r="C23" s="18" t="s">
        <v>10</v>
      </c>
      <c r="D23" s="18" t="s">
        <v>2</v>
      </c>
      <c r="E23" s="22" t="s">
        <v>34</v>
      </c>
      <c r="F23" s="22">
        <f>D23*E23</f>
        <v>1238400</v>
      </c>
    </row>
    <row r="24" spans="1:6" ht="18.75" customHeight="1">
      <c r="A24" s="18"/>
      <c r="B24" s="16" t="s">
        <v>83</v>
      </c>
      <c r="C24" s="18"/>
      <c r="D24" s="18"/>
      <c r="E24" s="22"/>
      <c r="F24" s="22"/>
    </row>
    <row r="25" spans="1:6" ht="15.75">
      <c r="A25" s="18"/>
      <c r="B25" s="12" t="s">
        <v>36</v>
      </c>
      <c r="C25" s="18"/>
      <c r="D25" s="18"/>
      <c r="E25" s="22"/>
      <c r="F25" s="22"/>
    </row>
    <row r="26" spans="1:6" ht="18.75" customHeight="1">
      <c r="A26" s="18" t="s">
        <v>2</v>
      </c>
      <c r="B26" s="13" t="s">
        <v>6</v>
      </c>
      <c r="C26" s="18" t="s">
        <v>10</v>
      </c>
      <c r="D26" s="18" t="s">
        <v>2</v>
      </c>
      <c r="E26" s="22" t="s">
        <v>7</v>
      </c>
      <c r="F26" s="22">
        <f>D26*E26</f>
        <v>986000</v>
      </c>
    </row>
    <row r="27" spans="1:6" ht="15.75">
      <c r="A27" s="18"/>
      <c r="B27" s="12" t="s">
        <v>13</v>
      </c>
      <c r="C27" s="18"/>
      <c r="D27" s="18"/>
      <c r="E27" s="22"/>
      <c r="F27" s="22"/>
    </row>
    <row r="28" spans="1:6" ht="34.5">
      <c r="A28" s="18" t="s">
        <v>2</v>
      </c>
      <c r="B28" s="14" t="s">
        <v>37</v>
      </c>
      <c r="C28" s="18" t="s">
        <v>10</v>
      </c>
      <c r="D28" s="18" t="s">
        <v>5</v>
      </c>
      <c r="E28" s="22" t="s">
        <v>16</v>
      </c>
      <c r="F28" s="22">
        <f>D28*E28</f>
        <v>6290000</v>
      </c>
    </row>
    <row r="29" spans="1:6" ht="34.5">
      <c r="A29" s="18" t="s">
        <v>5</v>
      </c>
      <c r="B29" s="14" t="s">
        <v>38</v>
      </c>
      <c r="C29" s="18" t="s">
        <v>10</v>
      </c>
      <c r="D29" s="18" t="s">
        <v>2</v>
      </c>
      <c r="E29" s="22" t="s">
        <v>39</v>
      </c>
      <c r="F29" s="22">
        <f>D29*E29</f>
        <v>3520000</v>
      </c>
    </row>
    <row r="30" spans="1:6" ht="15.75">
      <c r="A30" s="18"/>
      <c r="B30" s="12" t="s">
        <v>40</v>
      </c>
      <c r="C30" s="18"/>
      <c r="D30" s="18"/>
      <c r="E30" s="22"/>
      <c r="F30" s="22"/>
    </row>
    <row r="31" spans="1:6" ht="18.75" customHeight="1">
      <c r="A31" s="18" t="s">
        <v>2</v>
      </c>
      <c r="B31" s="13" t="s">
        <v>41</v>
      </c>
      <c r="C31" s="18" t="s">
        <v>42</v>
      </c>
      <c r="D31" s="18" t="s">
        <v>2</v>
      </c>
      <c r="E31" s="22" t="s">
        <v>43</v>
      </c>
      <c r="F31" s="22">
        <f aca="true" t="shared" si="0" ref="F31:F39">D31*E31</f>
        <v>71400</v>
      </c>
    </row>
    <row r="32" spans="1:6" ht="18.75" customHeight="1">
      <c r="A32" s="18" t="s">
        <v>5</v>
      </c>
      <c r="B32" s="13" t="s">
        <v>44</v>
      </c>
      <c r="C32" s="18" t="s">
        <v>42</v>
      </c>
      <c r="D32" s="18" t="s">
        <v>2</v>
      </c>
      <c r="E32" s="22" t="s">
        <v>43</v>
      </c>
      <c r="F32" s="22">
        <f t="shared" si="0"/>
        <v>71400</v>
      </c>
    </row>
    <row r="33" spans="1:6" ht="18.75" customHeight="1">
      <c r="A33" s="18" t="s">
        <v>8</v>
      </c>
      <c r="B33" s="13" t="s">
        <v>45</v>
      </c>
      <c r="C33" s="18" t="s">
        <v>10</v>
      </c>
      <c r="D33" s="18" t="s">
        <v>2</v>
      </c>
      <c r="E33" s="22" t="s">
        <v>46</v>
      </c>
      <c r="F33" s="22">
        <f t="shared" si="0"/>
        <v>1224000</v>
      </c>
    </row>
    <row r="34" spans="1:6" ht="18.75" customHeight="1">
      <c r="A34" s="18" t="s">
        <v>11</v>
      </c>
      <c r="B34" s="13" t="s">
        <v>47</v>
      </c>
      <c r="C34" s="18" t="s">
        <v>10</v>
      </c>
      <c r="D34" s="18" t="s">
        <v>2</v>
      </c>
      <c r="E34" s="22" t="s">
        <v>48</v>
      </c>
      <c r="F34" s="22">
        <f t="shared" si="0"/>
        <v>1530000</v>
      </c>
    </row>
    <row r="35" spans="1:6" ht="18.75" customHeight="1">
      <c r="A35" s="18" t="s">
        <v>21</v>
      </c>
      <c r="B35" s="13" t="s">
        <v>49</v>
      </c>
      <c r="C35" s="18" t="s">
        <v>10</v>
      </c>
      <c r="D35" s="18" t="s">
        <v>50</v>
      </c>
      <c r="E35" s="22" t="s">
        <v>51</v>
      </c>
      <c r="F35" s="22">
        <f t="shared" si="0"/>
        <v>244800</v>
      </c>
    </row>
    <row r="36" spans="1:6" ht="18.75" customHeight="1">
      <c r="A36" s="18" t="s">
        <v>50</v>
      </c>
      <c r="B36" s="13" t="s">
        <v>52</v>
      </c>
      <c r="C36" s="18" t="s">
        <v>10</v>
      </c>
      <c r="D36" s="18" t="s">
        <v>2</v>
      </c>
      <c r="E36" s="22" t="s">
        <v>53</v>
      </c>
      <c r="F36" s="22">
        <f t="shared" si="0"/>
        <v>153000</v>
      </c>
    </row>
    <row r="37" spans="1:6" ht="18.75" customHeight="1">
      <c r="A37" s="18" t="s">
        <v>54</v>
      </c>
      <c r="B37" s="13" t="s">
        <v>98</v>
      </c>
      <c r="C37" s="18" t="s">
        <v>10</v>
      </c>
      <c r="D37" s="18" t="s">
        <v>2</v>
      </c>
      <c r="E37" s="22" t="s">
        <v>56</v>
      </c>
      <c r="F37" s="22">
        <f t="shared" si="0"/>
        <v>7140000</v>
      </c>
    </row>
    <row r="38" spans="1:6" ht="18.75" customHeight="1">
      <c r="A38" s="18" t="s">
        <v>57</v>
      </c>
      <c r="B38" s="13" t="s">
        <v>58</v>
      </c>
      <c r="C38" s="18" t="s">
        <v>10</v>
      </c>
      <c r="D38" s="18" t="s">
        <v>2</v>
      </c>
      <c r="E38" s="22" t="s">
        <v>59</v>
      </c>
      <c r="F38" s="22">
        <f t="shared" si="0"/>
        <v>887400</v>
      </c>
    </row>
    <row r="39" spans="1:6" ht="18.75" customHeight="1">
      <c r="A39" s="18" t="s">
        <v>60</v>
      </c>
      <c r="B39" s="13" t="s">
        <v>61</v>
      </c>
      <c r="C39" s="18" t="s">
        <v>27</v>
      </c>
      <c r="D39" s="18" t="s">
        <v>2</v>
      </c>
      <c r="E39" s="22" t="s">
        <v>53</v>
      </c>
      <c r="F39" s="22">
        <f t="shared" si="0"/>
        <v>153000</v>
      </c>
    </row>
    <row r="40" spans="1:6" ht="15.75">
      <c r="A40" s="18"/>
      <c r="B40" s="16" t="s">
        <v>88</v>
      </c>
      <c r="C40" s="18"/>
      <c r="D40" s="18"/>
      <c r="E40" s="22"/>
      <c r="F40" s="22"/>
    </row>
    <row r="41" spans="1:6" ht="15.75">
      <c r="A41" s="18"/>
      <c r="B41" s="12" t="s">
        <v>63</v>
      </c>
      <c r="C41" s="18"/>
      <c r="D41" s="18"/>
      <c r="E41" s="22"/>
      <c r="F41" s="22"/>
    </row>
    <row r="42" spans="1:6" ht="18.75">
      <c r="A42" s="18" t="s">
        <v>2</v>
      </c>
      <c r="B42" s="14" t="s">
        <v>64</v>
      </c>
      <c r="C42" s="18" t="s">
        <v>10</v>
      </c>
      <c r="D42" s="18" t="s">
        <v>2</v>
      </c>
      <c r="E42" s="22" t="s">
        <v>65</v>
      </c>
      <c r="F42" s="22">
        <f>D42*E42</f>
        <v>2106000</v>
      </c>
    </row>
    <row r="43" spans="1:6" ht="31.5">
      <c r="A43" s="18" t="s">
        <v>5</v>
      </c>
      <c r="B43" s="14" t="s">
        <v>66</v>
      </c>
      <c r="C43" s="18" t="s">
        <v>10</v>
      </c>
      <c r="D43" s="18" t="s">
        <v>5</v>
      </c>
      <c r="E43" s="22" t="s">
        <v>67</v>
      </c>
      <c r="F43" s="22">
        <f>D43*E43</f>
        <v>6190000</v>
      </c>
    </row>
    <row r="44" spans="1:6" ht="34.5">
      <c r="A44" s="18" t="s">
        <v>8</v>
      </c>
      <c r="B44" s="14" t="s">
        <v>68</v>
      </c>
      <c r="C44" s="18" t="s">
        <v>10</v>
      </c>
      <c r="D44" s="18" t="s">
        <v>5</v>
      </c>
      <c r="E44" s="22" t="s">
        <v>20</v>
      </c>
      <c r="F44" s="22">
        <f>D44*E44</f>
        <v>2931600</v>
      </c>
    </row>
    <row r="45" spans="1:6" ht="34.5">
      <c r="A45" s="18" t="s">
        <v>11</v>
      </c>
      <c r="B45" s="14" t="s">
        <v>86</v>
      </c>
      <c r="C45" s="18" t="s">
        <v>10</v>
      </c>
      <c r="D45" s="18" t="s">
        <v>5</v>
      </c>
      <c r="E45" s="22" t="s">
        <v>67</v>
      </c>
      <c r="F45" s="22">
        <f>D45*E45</f>
        <v>6190000</v>
      </c>
    </row>
    <row r="46" spans="1:6" ht="15.75">
      <c r="A46" s="18"/>
      <c r="B46" s="12" t="s">
        <v>69</v>
      </c>
      <c r="C46" s="18"/>
      <c r="D46" s="18"/>
      <c r="E46" s="22"/>
      <c r="F46" s="22"/>
    </row>
    <row r="47" spans="1:6" ht="78.75">
      <c r="A47" s="18" t="s">
        <v>2</v>
      </c>
      <c r="B47" s="14" t="s">
        <v>87</v>
      </c>
      <c r="C47" s="18" t="s">
        <v>10</v>
      </c>
      <c r="D47" s="18" t="s">
        <v>2</v>
      </c>
      <c r="E47" s="22" t="s">
        <v>70</v>
      </c>
      <c r="F47" s="22">
        <f>D47*E47</f>
        <v>5300000</v>
      </c>
    </row>
    <row r="48" spans="1:6" ht="15.75">
      <c r="A48" s="18" t="s">
        <v>5</v>
      </c>
      <c r="B48" s="13" t="s">
        <v>71</v>
      </c>
      <c r="C48" s="18" t="s">
        <v>10</v>
      </c>
      <c r="D48" s="18" t="s">
        <v>2</v>
      </c>
      <c r="E48" s="22" t="s">
        <v>72</v>
      </c>
      <c r="F48" s="22">
        <f>D48*E48</f>
        <v>255000</v>
      </c>
    </row>
    <row r="49" spans="1:6" ht="15.75">
      <c r="A49" s="18" t="s">
        <v>8</v>
      </c>
      <c r="B49" s="13" t="s">
        <v>73</v>
      </c>
      <c r="C49" s="18" t="s">
        <v>27</v>
      </c>
      <c r="D49" s="18" t="s">
        <v>5</v>
      </c>
      <c r="E49" s="22" t="s">
        <v>74</v>
      </c>
      <c r="F49" s="22">
        <f>D49*E49</f>
        <v>90000</v>
      </c>
    </row>
    <row r="50" spans="1:6" ht="15.75">
      <c r="A50" s="18" t="s">
        <v>11</v>
      </c>
      <c r="B50" s="13" t="s">
        <v>75</v>
      </c>
      <c r="C50" s="18" t="s">
        <v>27</v>
      </c>
      <c r="D50" s="18" t="s">
        <v>5</v>
      </c>
      <c r="E50" s="22" t="s">
        <v>76</v>
      </c>
      <c r="F50" s="22">
        <f>D50*E50</f>
        <v>120000</v>
      </c>
    </row>
    <row r="51" spans="1:6" ht="15.75">
      <c r="A51" s="31"/>
      <c r="B51" s="31"/>
      <c r="C51" s="31"/>
      <c r="D51" s="31"/>
      <c r="E51" s="31"/>
      <c r="F51" s="31"/>
    </row>
    <row r="52" spans="1:6" ht="15.75">
      <c r="A52" s="1"/>
      <c r="B52" s="2"/>
      <c r="C52" s="20"/>
      <c r="D52" s="20"/>
      <c r="E52" s="5"/>
      <c r="F52" s="20"/>
    </row>
    <row r="53" spans="1:6" ht="15.75">
      <c r="A53" s="21"/>
      <c r="B53" s="21"/>
      <c r="C53" s="6"/>
      <c r="D53" s="1"/>
      <c r="E53" s="5"/>
      <c r="F53" s="1"/>
    </row>
  </sheetData>
  <mergeCells count="4">
    <mergeCell ref="A2:F2"/>
    <mergeCell ref="A3:F3"/>
    <mergeCell ref="A1:F1"/>
    <mergeCell ref="A51:F51"/>
  </mergeCells>
  <printOptions/>
  <pageMargins left="0.65" right="0.31" top="0.72" bottom="0.5118110236220472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6">
      <selection activeCell="B6" sqref="B6"/>
    </sheetView>
  </sheetViews>
  <sheetFormatPr defaultColWidth="9.00390625" defaultRowHeight="15.75"/>
  <cols>
    <col min="1" max="1" width="4.625" style="0" customWidth="1"/>
    <col min="2" max="2" width="52.875" style="0" customWidth="1"/>
    <col min="3" max="3" width="5.75390625" style="3" customWidth="1"/>
    <col min="4" max="4" width="6.875" style="3" customWidth="1"/>
    <col min="5" max="5" width="9.875" style="4" bestFit="1" customWidth="1"/>
    <col min="6" max="6" width="12.00390625" style="0" customWidth="1"/>
  </cols>
  <sheetData>
    <row r="1" spans="1:6" ht="15.75">
      <c r="A1" s="29" t="s">
        <v>91</v>
      </c>
      <c r="B1" s="29"/>
      <c r="C1" s="29"/>
      <c r="D1" s="29"/>
      <c r="E1" s="29"/>
      <c r="F1" s="29"/>
    </row>
    <row r="2" spans="1:6" ht="34.5" customHeight="1">
      <c r="A2" s="28" t="s">
        <v>94</v>
      </c>
      <c r="B2" s="29"/>
      <c r="C2" s="29"/>
      <c r="D2" s="29"/>
      <c r="E2" s="29"/>
      <c r="F2" s="29"/>
    </row>
    <row r="3" spans="1:6" ht="15.75">
      <c r="A3" s="30" t="s">
        <v>92</v>
      </c>
      <c r="B3" s="30"/>
      <c r="C3" s="30"/>
      <c r="D3" s="30"/>
      <c r="E3" s="30"/>
      <c r="F3" s="30"/>
    </row>
    <row r="5" spans="1:6" ht="47.25">
      <c r="A5" s="7" t="s">
        <v>81</v>
      </c>
      <c r="B5" s="7" t="s">
        <v>96</v>
      </c>
      <c r="C5" s="7" t="s">
        <v>78</v>
      </c>
      <c r="D5" s="7" t="s">
        <v>79</v>
      </c>
      <c r="E5" s="7" t="s">
        <v>80</v>
      </c>
      <c r="F5" s="7" t="s">
        <v>82</v>
      </c>
    </row>
    <row r="6" spans="1:6" ht="15.75">
      <c r="A6" s="26"/>
      <c r="B6" s="26" t="s">
        <v>89</v>
      </c>
      <c r="C6" s="26"/>
      <c r="D6" s="26"/>
      <c r="E6" s="27"/>
      <c r="F6" s="26"/>
    </row>
    <row r="7" spans="1:6" ht="15.75">
      <c r="A7" s="8"/>
      <c r="B7" s="9" t="s">
        <v>0</v>
      </c>
      <c r="C7" s="8"/>
      <c r="D7" s="8"/>
      <c r="E7" s="25"/>
      <c r="F7" s="10"/>
    </row>
    <row r="8" spans="1:6" ht="15.75">
      <c r="A8" s="11"/>
      <c r="B8" s="12" t="s">
        <v>1</v>
      </c>
      <c r="C8" s="11"/>
      <c r="D8" s="11"/>
      <c r="E8" s="15"/>
      <c r="F8" s="13"/>
    </row>
    <row r="9" spans="1:6" ht="34.5">
      <c r="A9" s="18" t="s">
        <v>2</v>
      </c>
      <c r="B9" s="14" t="s">
        <v>84</v>
      </c>
      <c r="C9" s="18" t="s">
        <v>10</v>
      </c>
      <c r="D9" s="18" t="s">
        <v>3</v>
      </c>
      <c r="E9" s="22" t="s">
        <v>4</v>
      </c>
      <c r="F9" s="22">
        <f>D9*E9</f>
        <v>28375200</v>
      </c>
    </row>
    <row r="10" spans="1:6" ht="15.75">
      <c r="A10" s="18" t="s">
        <v>5</v>
      </c>
      <c r="B10" s="13" t="s">
        <v>6</v>
      </c>
      <c r="C10" s="18" t="s">
        <v>10</v>
      </c>
      <c r="D10" s="18" t="s">
        <v>5</v>
      </c>
      <c r="E10" s="22" t="s">
        <v>7</v>
      </c>
      <c r="F10" s="22">
        <f aca="true" t="shared" si="0" ref="F10:F23">D10*E10</f>
        <v>1972000</v>
      </c>
    </row>
    <row r="11" spans="1:6" ht="18.75">
      <c r="A11" s="18" t="s">
        <v>8</v>
      </c>
      <c r="B11" s="13" t="s">
        <v>9</v>
      </c>
      <c r="C11" s="18" t="s">
        <v>10</v>
      </c>
      <c r="D11" s="18" t="s">
        <v>11</v>
      </c>
      <c r="E11" s="22" t="s">
        <v>12</v>
      </c>
      <c r="F11" s="22">
        <f t="shared" si="0"/>
        <v>3088000</v>
      </c>
    </row>
    <row r="12" spans="1:6" ht="15.75">
      <c r="A12" s="18"/>
      <c r="B12" s="12" t="s">
        <v>13</v>
      </c>
      <c r="C12" s="18"/>
      <c r="D12" s="18"/>
      <c r="E12" s="22"/>
      <c r="F12" s="22"/>
    </row>
    <row r="13" spans="1:6" ht="15.75">
      <c r="A13" s="18" t="s">
        <v>2</v>
      </c>
      <c r="B13" s="13" t="s">
        <v>14</v>
      </c>
      <c r="C13" s="18" t="s">
        <v>10</v>
      </c>
      <c r="D13" s="18" t="s">
        <v>2</v>
      </c>
      <c r="E13" s="22" t="s">
        <v>15</v>
      </c>
      <c r="F13" s="22">
        <f t="shared" si="0"/>
        <v>315000</v>
      </c>
    </row>
    <row r="14" spans="1:6" ht="34.5">
      <c r="A14" s="18" t="s">
        <v>5</v>
      </c>
      <c r="B14" s="14" t="s">
        <v>85</v>
      </c>
      <c r="C14" s="18" t="s">
        <v>10</v>
      </c>
      <c r="D14" s="18" t="s">
        <v>5</v>
      </c>
      <c r="E14" s="22" t="s">
        <v>16</v>
      </c>
      <c r="F14" s="22">
        <f t="shared" si="0"/>
        <v>6290000</v>
      </c>
    </row>
    <row r="15" spans="1:6" ht="50.25">
      <c r="A15" s="18" t="s">
        <v>8</v>
      </c>
      <c r="B15" s="14" t="s">
        <v>17</v>
      </c>
      <c r="C15" s="18" t="s">
        <v>10</v>
      </c>
      <c r="D15" s="18" t="s">
        <v>5</v>
      </c>
      <c r="E15" s="22" t="s">
        <v>18</v>
      </c>
      <c r="F15" s="22">
        <f t="shared" si="0"/>
        <v>6592000</v>
      </c>
    </row>
    <row r="16" spans="1:6" ht="37.5">
      <c r="A16" s="18" t="s">
        <v>11</v>
      </c>
      <c r="B16" s="14" t="s">
        <v>19</v>
      </c>
      <c r="C16" s="18" t="s">
        <v>10</v>
      </c>
      <c r="D16" s="18" t="s">
        <v>5</v>
      </c>
      <c r="E16" s="22" t="s">
        <v>20</v>
      </c>
      <c r="F16" s="22">
        <f t="shared" si="0"/>
        <v>2931600</v>
      </c>
    </row>
    <row r="17" spans="1:6" ht="15.75">
      <c r="A17" s="18" t="s">
        <v>21</v>
      </c>
      <c r="B17" s="13" t="s">
        <v>22</v>
      </c>
      <c r="C17" s="18" t="s">
        <v>23</v>
      </c>
      <c r="D17" s="18" t="s">
        <v>2</v>
      </c>
      <c r="E17" s="22" t="s">
        <v>24</v>
      </c>
      <c r="F17" s="22">
        <f t="shared" si="0"/>
        <v>8000000</v>
      </c>
    </row>
    <row r="18" spans="1:6" ht="15.75">
      <c r="A18" s="18"/>
      <c r="B18" s="12" t="s">
        <v>25</v>
      </c>
      <c r="C18" s="18"/>
      <c r="D18" s="18"/>
      <c r="E18" s="22"/>
      <c r="F18" s="22"/>
    </row>
    <row r="19" spans="1:6" ht="15.75">
      <c r="A19" s="18" t="s">
        <v>2</v>
      </c>
      <c r="B19" s="14" t="s">
        <v>26</v>
      </c>
      <c r="C19" s="18" t="s">
        <v>27</v>
      </c>
      <c r="D19" s="18" t="s">
        <v>2</v>
      </c>
      <c r="E19" s="22" t="s">
        <v>28</v>
      </c>
      <c r="F19" s="22">
        <f t="shared" si="0"/>
        <v>34160900</v>
      </c>
    </row>
    <row r="20" spans="1:6" ht="15.75">
      <c r="A20" s="18" t="s">
        <v>5</v>
      </c>
      <c r="B20" s="14" t="s">
        <v>29</v>
      </c>
      <c r="C20" s="18" t="s">
        <v>27</v>
      </c>
      <c r="D20" s="18" t="s">
        <v>2</v>
      </c>
      <c r="E20" s="22" t="s">
        <v>30</v>
      </c>
      <c r="F20" s="22">
        <f t="shared" si="0"/>
        <v>43263100</v>
      </c>
    </row>
    <row r="21" spans="1:6" ht="15.75">
      <c r="A21" s="18" t="s">
        <v>8</v>
      </c>
      <c r="B21" s="14" t="s">
        <v>31</v>
      </c>
      <c r="C21" s="18" t="s">
        <v>27</v>
      </c>
      <c r="D21" s="18" t="s">
        <v>2</v>
      </c>
      <c r="E21" s="22">
        <f>87336000-15800</f>
        <v>87320200</v>
      </c>
      <c r="F21" s="22">
        <f t="shared" si="0"/>
        <v>87320200</v>
      </c>
    </row>
    <row r="22" spans="1:6" ht="15.75">
      <c r="A22" s="18"/>
      <c r="B22" s="12" t="s">
        <v>32</v>
      </c>
      <c r="C22" s="18"/>
      <c r="D22" s="18"/>
      <c r="E22" s="22"/>
      <c r="F22" s="22"/>
    </row>
    <row r="23" spans="1:6" ht="15.75">
      <c r="A23" s="18" t="s">
        <v>2</v>
      </c>
      <c r="B23" s="13" t="s">
        <v>33</v>
      </c>
      <c r="C23" s="18" t="s">
        <v>10</v>
      </c>
      <c r="D23" s="18" t="s">
        <v>2</v>
      </c>
      <c r="E23" s="22" t="s">
        <v>34</v>
      </c>
      <c r="F23" s="22">
        <f t="shared" si="0"/>
        <v>1238400</v>
      </c>
    </row>
    <row r="24" spans="1:6" ht="15.75">
      <c r="A24" s="18"/>
      <c r="B24" s="35" t="s">
        <v>35</v>
      </c>
      <c r="C24" s="36"/>
      <c r="D24" s="37"/>
      <c r="E24" s="22"/>
      <c r="F24" s="23">
        <f>SUM(F9:F23)</f>
        <v>223546400</v>
      </c>
    </row>
    <row r="25" spans="1:6" ht="15.75">
      <c r="A25" s="18"/>
      <c r="B25" s="16" t="s">
        <v>83</v>
      </c>
      <c r="C25" s="18"/>
      <c r="D25" s="18"/>
      <c r="E25" s="22"/>
      <c r="F25" s="22"/>
    </row>
    <row r="26" spans="1:6" ht="15.75">
      <c r="A26" s="18"/>
      <c r="B26" s="12" t="s">
        <v>36</v>
      </c>
      <c r="C26" s="18"/>
      <c r="D26" s="18"/>
      <c r="E26" s="22"/>
      <c r="F26" s="22"/>
    </row>
    <row r="27" spans="1:6" ht="15.75">
      <c r="A27" s="18" t="s">
        <v>2</v>
      </c>
      <c r="B27" s="13" t="s">
        <v>6</v>
      </c>
      <c r="C27" s="18" t="s">
        <v>10</v>
      </c>
      <c r="D27" s="18" t="s">
        <v>2</v>
      </c>
      <c r="E27" s="22" t="s">
        <v>7</v>
      </c>
      <c r="F27" s="22">
        <f>D27*E27</f>
        <v>986000</v>
      </c>
    </row>
    <row r="28" spans="1:6" ht="15.75">
      <c r="A28" s="18"/>
      <c r="B28" s="12" t="s">
        <v>13</v>
      </c>
      <c r="C28" s="18"/>
      <c r="D28" s="18"/>
      <c r="E28" s="22"/>
      <c r="F28" s="22"/>
    </row>
    <row r="29" spans="1:6" ht="34.5">
      <c r="A29" s="18" t="s">
        <v>2</v>
      </c>
      <c r="B29" s="14" t="s">
        <v>37</v>
      </c>
      <c r="C29" s="18" t="s">
        <v>10</v>
      </c>
      <c r="D29" s="18" t="s">
        <v>5</v>
      </c>
      <c r="E29" s="22" t="s">
        <v>16</v>
      </c>
      <c r="F29" s="22">
        <f>D29*E29</f>
        <v>6290000</v>
      </c>
    </row>
    <row r="30" spans="1:6" ht="50.25">
      <c r="A30" s="18" t="s">
        <v>5</v>
      </c>
      <c r="B30" s="14" t="s">
        <v>38</v>
      </c>
      <c r="C30" s="18" t="s">
        <v>10</v>
      </c>
      <c r="D30" s="18" t="s">
        <v>2</v>
      </c>
      <c r="E30" s="22" t="s">
        <v>39</v>
      </c>
      <c r="F30" s="22">
        <f>D30*E30</f>
        <v>3520000</v>
      </c>
    </row>
    <row r="31" spans="1:6" ht="15.75">
      <c r="A31" s="18"/>
      <c r="B31" s="12" t="s">
        <v>40</v>
      </c>
      <c r="C31" s="18"/>
      <c r="D31" s="18"/>
      <c r="E31" s="22"/>
      <c r="F31" s="22"/>
    </row>
    <row r="32" spans="1:6" ht="15.75">
      <c r="A32" s="18" t="s">
        <v>2</v>
      </c>
      <c r="B32" s="13" t="s">
        <v>41</v>
      </c>
      <c r="C32" s="18" t="s">
        <v>42</v>
      </c>
      <c r="D32" s="18" t="s">
        <v>2</v>
      </c>
      <c r="E32" s="22" t="s">
        <v>43</v>
      </c>
      <c r="F32" s="22">
        <f aca="true" t="shared" si="1" ref="F32:F40">D32*E32</f>
        <v>71400</v>
      </c>
    </row>
    <row r="33" spans="1:6" ht="15.75">
      <c r="A33" s="18" t="s">
        <v>5</v>
      </c>
      <c r="B33" s="13" t="s">
        <v>44</v>
      </c>
      <c r="C33" s="18" t="s">
        <v>42</v>
      </c>
      <c r="D33" s="18" t="s">
        <v>2</v>
      </c>
      <c r="E33" s="22" t="s">
        <v>43</v>
      </c>
      <c r="F33" s="22">
        <f t="shared" si="1"/>
        <v>71400</v>
      </c>
    </row>
    <row r="34" spans="1:6" ht="15.75">
      <c r="A34" s="18" t="s">
        <v>8</v>
      </c>
      <c r="B34" s="13" t="s">
        <v>45</v>
      </c>
      <c r="C34" s="18" t="s">
        <v>10</v>
      </c>
      <c r="D34" s="18" t="s">
        <v>2</v>
      </c>
      <c r="E34" s="22" t="s">
        <v>46</v>
      </c>
      <c r="F34" s="22">
        <f t="shared" si="1"/>
        <v>1224000</v>
      </c>
    </row>
    <row r="35" spans="1:6" ht="15.75">
      <c r="A35" s="18" t="s">
        <v>11</v>
      </c>
      <c r="B35" s="13" t="s">
        <v>47</v>
      </c>
      <c r="C35" s="18" t="s">
        <v>10</v>
      </c>
      <c r="D35" s="18" t="s">
        <v>2</v>
      </c>
      <c r="E35" s="22" t="s">
        <v>48</v>
      </c>
      <c r="F35" s="22">
        <f t="shared" si="1"/>
        <v>1530000</v>
      </c>
    </row>
    <row r="36" spans="1:6" ht="15.75">
      <c r="A36" s="18" t="s">
        <v>21</v>
      </c>
      <c r="B36" s="13" t="s">
        <v>49</v>
      </c>
      <c r="C36" s="18" t="s">
        <v>10</v>
      </c>
      <c r="D36" s="18" t="s">
        <v>50</v>
      </c>
      <c r="E36" s="22" t="s">
        <v>51</v>
      </c>
      <c r="F36" s="22">
        <f t="shared" si="1"/>
        <v>244800</v>
      </c>
    </row>
    <row r="37" spans="1:6" ht="15.75">
      <c r="A37" s="18" t="s">
        <v>50</v>
      </c>
      <c r="B37" s="13" t="s">
        <v>52</v>
      </c>
      <c r="C37" s="18" t="s">
        <v>10</v>
      </c>
      <c r="D37" s="18" t="s">
        <v>2</v>
      </c>
      <c r="E37" s="22" t="s">
        <v>53</v>
      </c>
      <c r="F37" s="22">
        <f t="shared" si="1"/>
        <v>153000</v>
      </c>
    </row>
    <row r="38" spans="1:6" ht="15.75">
      <c r="A38" s="18" t="s">
        <v>54</v>
      </c>
      <c r="B38" s="13" t="s">
        <v>55</v>
      </c>
      <c r="C38" s="18" t="s">
        <v>10</v>
      </c>
      <c r="D38" s="18" t="s">
        <v>2</v>
      </c>
      <c r="E38" s="22" t="s">
        <v>56</v>
      </c>
      <c r="F38" s="22">
        <f t="shared" si="1"/>
        <v>7140000</v>
      </c>
    </row>
    <row r="39" spans="1:6" ht="15.75">
      <c r="A39" s="18" t="s">
        <v>57</v>
      </c>
      <c r="B39" s="13" t="s">
        <v>58</v>
      </c>
      <c r="C39" s="18" t="s">
        <v>10</v>
      </c>
      <c r="D39" s="18" t="s">
        <v>2</v>
      </c>
      <c r="E39" s="22" t="s">
        <v>59</v>
      </c>
      <c r="F39" s="22">
        <f t="shared" si="1"/>
        <v>887400</v>
      </c>
    </row>
    <row r="40" spans="1:6" ht="15.75">
      <c r="A40" s="18" t="s">
        <v>60</v>
      </c>
      <c r="B40" s="13" t="s">
        <v>61</v>
      </c>
      <c r="C40" s="18" t="s">
        <v>27</v>
      </c>
      <c r="D40" s="18" t="s">
        <v>2</v>
      </c>
      <c r="E40" s="22" t="s">
        <v>53</v>
      </c>
      <c r="F40" s="22">
        <f t="shared" si="1"/>
        <v>153000</v>
      </c>
    </row>
    <row r="41" spans="1:6" ht="15.75">
      <c r="A41" s="18"/>
      <c r="B41" s="35" t="s">
        <v>62</v>
      </c>
      <c r="C41" s="36"/>
      <c r="D41" s="37"/>
      <c r="E41" s="22"/>
      <c r="F41" s="23">
        <f>SUM(F27:F40)</f>
        <v>22271000</v>
      </c>
    </row>
    <row r="42" spans="1:6" ht="15.75">
      <c r="A42" s="18"/>
      <c r="B42" s="16" t="s">
        <v>88</v>
      </c>
      <c r="C42" s="18"/>
      <c r="D42" s="18"/>
      <c r="E42" s="22"/>
      <c r="F42" s="22"/>
    </row>
    <row r="43" spans="1:6" ht="15.75">
      <c r="A43" s="18"/>
      <c r="B43" s="12" t="s">
        <v>63</v>
      </c>
      <c r="C43" s="18"/>
      <c r="D43" s="18"/>
      <c r="E43" s="22"/>
      <c r="F43" s="22"/>
    </row>
    <row r="44" spans="1:6" ht="34.5">
      <c r="A44" s="18" t="s">
        <v>2</v>
      </c>
      <c r="B44" s="14" t="s">
        <v>64</v>
      </c>
      <c r="C44" s="18" t="s">
        <v>10</v>
      </c>
      <c r="D44" s="18" t="s">
        <v>2</v>
      </c>
      <c r="E44" s="22" t="s">
        <v>65</v>
      </c>
      <c r="F44" s="22">
        <f>D44*E44</f>
        <v>2106000</v>
      </c>
    </row>
    <row r="45" spans="1:6" ht="31.5">
      <c r="A45" s="18" t="s">
        <v>5</v>
      </c>
      <c r="B45" s="14" t="s">
        <v>66</v>
      </c>
      <c r="C45" s="18" t="s">
        <v>10</v>
      </c>
      <c r="D45" s="18" t="s">
        <v>5</v>
      </c>
      <c r="E45" s="22" t="s">
        <v>67</v>
      </c>
      <c r="F45" s="22">
        <f>D45*E45</f>
        <v>6190000</v>
      </c>
    </row>
    <row r="46" spans="1:6" ht="34.5">
      <c r="A46" s="18" t="s">
        <v>8</v>
      </c>
      <c r="B46" s="14" t="s">
        <v>68</v>
      </c>
      <c r="C46" s="18" t="s">
        <v>10</v>
      </c>
      <c r="D46" s="18" t="s">
        <v>5</v>
      </c>
      <c r="E46" s="22" t="s">
        <v>20</v>
      </c>
      <c r="F46" s="22">
        <f>D46*E46</f>
        <v>2931600</v>
      </c>
    </row>
    <row r="47" spans="1:6" ht="34.5">
      <c r="A47" s="18" t="s">
        <v>11</v>
      </c>
      <c r="B47" s="14" t="s">
        <v>86</v>
      </c>
      <c r="C47" s="18" t="s">
        <v>10</v>
      </c>
      <c r="D47" s="18" t="s">
        <v>5</v>
      </c>
      <c r="E47" s="22" t="s">
        <v>67</v>
      </c>
      <c r="F47" s="22">
        <f>D47*E47</f>
        <v>6190000</v>
      </c>
    </row>
    <row r="48" spans="1:6" ht="15.75">
      <c r="A48" s="18"/>
      <c r="B48" s="12" t="s">
        <v>69</v>
      </c>
      <c r="C48" s="18"/>
      <c r="D48" s="18"/>
      <c r="E48" s="22"/>
      <c r="F48" s="22"/>
    </row>
    <row r="49" spans="1:6" ht="78.75">
      <c r="A49" s="18" t="s">
        <v>2</v>
      </c>
      <c r="B49" s="14" t="s">
        <v>87</v>
      </c>
      <c r="C49" s="18" t="s">
        <v>10</v>
      </c>
      <c r="D49" s="18" t="s">
        <v>2</v>
      </c>
      <c r="E49" s="22" t="s">
        <v>70</v>
      </c>
      <c r="F49" s="22">
        <f>D49*E49</f>
        <v>5300000</v>
      </c>
    </row>
    <row r="50" spans="1:6" ht="15.75">
      <c r="A50" s="18" t="s">
        <v>5</v>
      </c>
      <c r="B50" s="13" t="s">
        <v>71</v>
      </c>
      <c r="C50" s="18" t="s">
        <v>10</v>
      </c>
      <c r="D50" s="18" t="s">
        <v>2</v>
      </c>
      <c r="E50" s="22" t="s">
        <v>72</v>
      </c>
      <c r="F50" s="22">
        <f>D50*E50</f>
        <v>255000</v>
      </c>
    </row>
    <row r="51" spans="1:6" ht="15.75">
      <c r="A51" s="18" t="s">
        <v>8</v>
      </c>
      <c r="B51" s="13" t="s">
        <v>73</v>
      </c>
      <c r="C51" s="18" t="s">
        <v>27</v>
      </c>
      <c r="D51" s="18" t="s">
        <v>5</v>
      </c>
      <c r="E51" s="22" t="s">
        <v>74</v>
      </c>
      <c r="F51" s="22">
        <f>D51*E51</f>
        <v>90000</v>
      </c>
    </row>
    <row r="52" spans="1:6" ht="15.75">
      <c r="A52" s="18" t="s">
        <v>11</v>
      </c>
      <c r="B52" s="13" t="s">
        <v>75</v>
      </c>
      <c r="C52" s="18" t="s">
        <v>27</v>
      </c>
      <c r="D52" s="18" t="s">
        <v>5</v>
      </c>
      <c r="E52" s="22" t="s">
        <v>76</v>
      </c>
      <c r="F52" s="22">
        <f>D52*E52</f>
        <v>120000</v>
      </c>
    </row>
    <row r="53" spans="1:6" ht="15.75">
      <c r="A53" s="18"/>
      <c r="B53" s="35" t="s">
        <v>90</v>
      </c>
      <c r="C53" s="36"/>
      <c r="D53" s="37"/>
      <c r="E53" s="17"/>
      <c r="F53" s="23">
        <f>SUM(F44:F52)</f>
        <v>23182600</v>
      </c>
    </row>
    <row r="54" spans="1:6" ht="15.75">
      <c r="A54" s="19"/>
      <c r="B54" s="32" t="s">
        <v>77</v>
      </c>
      <c r="C54" s="33"/>
      <c r="D54" s="33"/>
      <c r="E54" s="34"/>
      <c r="F54" s="24">
        <f>F53+F41+F24</f>
        <v>269000000</v>
      </c>
    </row>
    <row r="55" spans="1:6" ht="15.75">
      <c r="A55" s="31" t="s">
        <v>93</v>
      </c>
      <c r="B55" s="31"/>
      <c r="C55" s="31"/>
      <c r="D55" s="31"/>
      <c r="E55" s="31"/>
      <c r="F55" s="31"/>
    </row>
    <row r="56" spans="1:6" ht="15.75">
      <c r="A56" s="1"/>
      <c r="B56" s="2"/>
      <c r="C56" s="20"/>
      <c r="D56" s="20"/>
      <c r="E56" s="5"/>
      <c r="F56" s="20"/>
    </row>
    <row r="57" spans="1:6" ht="15.75">
      <c r="A57" s="21"/>
      <c r="B57" s="21"/>
      <c r="C57" s="6"/>
      <c r="D57" s="1"/>
      <c r="E57" s="5"/>
      <c r="F57" s="1"/>
    </row>
  </sheetData>
  <mergeCells count="8">
    <mergeCell ref="A55:F55"/>
    <mergeCell ref="B24:D24"/>
    <mergeCell ref="B41:D41"/>
    <mergeCell ref="B53:D53"/>
    <mergeCell ref="A2:F2"/>
    <mergeCell ref="A3:F3"/>
    <mergeCell ref="A1:F1"/>
    <mergeCell ref="B54:E54"/>
  </mergeCells>
  <printOptions/>
  <pageMargins left="0.65" right="0.31" top="0.5118110236220472" bottom="0.39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TNT</cp:lastModifiedBy>
  <cp:lastPrinted>2009-11-25T07:19:51Z</cp:lastPrinted>
  <dcterms:created xsi:type="dcterms:W3CDTF">2009-11-19T00:15:01Z</dcterms:created>
  <dcterms:modified xsi:type="dcterms:W3CDTF">2009-11-27T07:13:36Z</dcterms:modified>
  <cp:category/>
  <cp:version/>
  <cp:contentType/>
  <cp:contentStatus/>
</cp:coreProperties>
</file>