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880" windowHeight="8340" activeTab="0"/>
  </bookViews>
  <sheets>
    <sheet name="Ke hoach giai ngan 2015" sheetId="1" r:id="rId1"/>
    <sheet name="Sheet3" sheetId="2" state="hidden" r:id="rId2"/>
  </sheets>
  <definedNames/>
  <calcPr fullCalcOnLoad="1"/>
</workbook>
</file>

<file path=xl/sharedStrings.xml><?xml version="1.0" encoding="utf-8"?>
<sst xmlns="http://schemas.openxmlformats.org/spreadsheetml/2006/main" count="31" uniqueCount="23">
  <si>
    <t>Vốn 
đối ứng</t>
  </si>
  <si>
    <t>S
TT</t>
  </si>
  <si>
    <t>Đơn vị tính: Triệu VNĐ</t>
  </si>
  <si>
    <t>Tổng vốn đã ký</t>
  </si>
  <si>
    <t>Tỷ lệ (%) giải ngân dự kiến</t>
  </si>
  <si>
    <t>11=8/2</t>
  </si>
  <si>
    <t>12=9/3</t>
  </si>
  <si>
    <t xml:space="preserve">Tổng
 cộng </t>
  </si>
  <si>
    <t>Tổng cộng</t>
  </si>
  <si>
    <t>Vốn 
ODA</t>
  </si>
  <si>
    <t>Dự án Thu gom, xử lý nước thải và thoát nước thành phố Tam Kỳ (WB)</t>
  </si>
  <si>
    <t>kết thúc</t>
  </si>
  <si>
    <t>Dự án phát triển các thành phố loại 2, tại Quảng Nam, Hà Tĩnh và Đắk Lắk, tiểu dự án phát triển thành phố Tam Kỳ (ADB)</t>
  </si>
  <si>
    <t xml:space="preserve">Tổng 
cộng </t>
  </si>
  <si>
    <t>2013-2019</t>
  </si>
  <si>
    <t>Lũy kế thực tế giải ngân
 đến 31/12/2014</t>
  </si>
  <si>
    <t>Kế hoạch giải ngân năm 2015</t>
  </si>
  <si>
    <t>Kế hoạch tài chính năm 2015 dự án Thu gom xử lý nước thải và thoát nước thành phố Tam Kỳ 
do Ngân hàng Thế giới (WB) tài trợ và dự án Phát triển các thành phố loại 2 tại Quảng Nam, Hà Tĩnh 
và Đắk Lắk - tiểu dự án phát triển thành phố Tam Kỳ do Ngân hàng Phát triển Châu Á (ADB) tài trợ</t>
  </si>
  <si>
    <t>Tên 
dự án</t>
  </si>
  <si>
    <t>Thời gian thực hiện</t>
  </si>
  <si>
    <t>2011
-2016</t>
  </si>
  <si>
    <t>Phụ lục</t>
  </si>
  <si>
    <t>(Kèm theo Quyết định số:  727 /QĐ-UBND  ngày  26 tháng 02  năm 2015 của Ủy ban nhân dân tỉnh)</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</si>
</sst>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Php&quot;#,##0_);\(&quot;Php&quot;#,##0\)"/>
    <numFmt numFmtId="165" formatCode="&quot;Php&quot;#,##0_);[Red]\(&quot;Php&quot;#,##0\)"/>
    <numFmt numFmtId="166" formatCode="&quot;Php&quot;#,##0.00_);\(&quot;Php&quot;#,##0.00\)"/>
    <numFmt numFmtId="167" formatCode="&quot;Php&quot;#,##0.00_);[Red]\(&quot;Php&quot;#,##0.00\)"/>
    <numFmt numFmtId="168" formatCode="_(&quot;Php&quot;* #,##0_);_(&quot;Php&quot;* \(#,##0\);_(&quot;Php&quot;* &quot;-&quot;_);_(@_)"/>
    <numFmt numFmtId="169" formatCode="_(&quot;Php&quot;* #,##0.00_);_(&quot;Php&quot;* \(#,##0.00\);_(&quot;Php&quot;* &quot;-&quot;??_);_(@_)"/>
    <numFmt numFmtId="170" formatCode="#,##0.000"/>
    <numFmt numFmtId="171" formatCode="0.000"/>
    <numFmt numFmtId="172" formatCode="[$-409]h:mm:ss\ AM/PM"/>
    <numFmt numFmtId="173" formatCode="[$-409]dddd\,\ mmmm\ dd\,\ yyyy"/>
    <numFmt numFmtId="174" formatCode="00000"/>
    <numFmt numFmtId="175" formatCode="#,##0.0"/>
    <numFmt numFmtId="176" formatCode="#,##0.0000"/>
    <numFmt numFmtId="177" formatCode="_(* #,##0.0_);_(* \(#,##0.0\);_(* &quot;-&quot;??_);_(@_)"/>
    <numFmt numFmtId="178" formatCode="_(* #,##0_);_(* \(#,##0\);_(* &quot;-&quot;??_);_(@_)"/>
    <numFmt numFmtId="179" formatCode="0.0%"/>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00_);_(* \(#,##0.000\);_(* &quot;-&quot;??_);_(@_)"/>
    <numFmt numFmtId="186" formatCode="_(* #,##0.0000_);_(* \(#,##0.0000\);_(* &quot;-&quot;??_);_(@_)"/>
    <numFmt numFmtId="187" formatCode="_(* #,##0.00000_);_(* \(#,##0.00000\);_(* &quot;-&quot;??_);_(@_)"/>
  </numFmts>
  <fonts count="45">
    <font>
      <sz val="12"/>
      <name val="Times New Roman"/>
      <family val="0"/>
    </font>
    <font>
      <sz val="14"/>
      <name val="Times New Roman"/>
      <family val="0"/>
    </font>
    <font>
      <b/>
      <sz val="14"/>
      <name val="Times New Roman"/>
      <family val="1"/>
    </font>
    <font>
      <sz val="8"/>
      <name val="Times New Roman"/>
      <family val="0"/>
    </font>
    <font>
      <i/>
      <sz val="13"/>
      <name val="Times New Roman"/>
      <family val="1"/>
    </font>
    <font>
      <i/>
      <sz val="11"/>
      <name val="Times New Roman"/>
      <family val="1"/>
    </font>
    <font>
      <sz val="11"/>
      <name val="Times New Roman"/>
      <family val="1"/>
    </font>
    <font>
      <i/>
      <sz val="12"/>
      <name val="Times New Roman"/>
      <family val="1"/>
    </font>
    <font>
      <b/>
      <sz val="13"/>
      <name val="Times New Roman"/>
      <family val="1"/>
    </font>
    <font>
      <sz val="13"/>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8"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29" borderId="1" applyNumberFormat="0" applyAlignment="0" applyProtection="0"/>
    <xf numFmtId="0" fontId="39" fillId="0" borderId="6" applyNumberFormat="0" applyFill="0" applyAlignment="0" applyProtection="0"/>
    <xf numFmtId="0" fontId="40" fillId="30" borderId="0" applyNumberFormat="0" applyBorder="0" applyAlignment="0" applyProtection="0"/>
    <xf numFmtId="0" fontId="0" fillId="31" borderId="7" applyNumberFormat="0" applyFont="0" applyAlignment="0" applyProtection="0"/>
    <xf numFmtId="0" fontId="41" fillId="26"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1">
    <xf numFmtId="0" fontId="0" fillId="0" borderId="0" xfId="0" applyAlignment="1">
      <alignment/>
    </xf>
    <xf numFmtId="0" fontId="1" fillId="0" borderId="0" xfId="0" applyFont="1" applyAlignment="1">
      <alignment/>
    </xf>
    <xf numFmtId="0" fontId="0" fillId="0" borderId="0" xfId="0" applyFont="1" applyAlignment="1">
      <alignment/>
    </xf>
    <xf numFmtId="0" fontId="5" fillId="0" borderId="0" xfId="0" applyFont="1" applyAlignment="1">
      <alignment/>
    </xf>
    <xf numFmtId="0" fontId="5" fillId="0" borderId="0" xfId="0" applyFont="1" applyAlignment="1">
      <alignment horizontal="center"/>
    </xf>
    <xf numFmtId="178" fontId="5" fillId="0" borderId="0" xfId="0" applyNumberFormat="1" applyFont="1" applyAlignment="1">
      <alignment/>
    </xf>
    <xf numFmtId="0" fontId="1" fillId="0" borderId="0" xfId="0" applyFont="1" applyAlignment="1">
      <alignment/>
    </xf>
    <xf numFmtId="3" fontId="0" fillId="0" borderId="0" xfId="0" applyNumberFormat="1" applyFont="1" applyAlignment="1">
      <alignment/>
    </xf>
    <xf numFmtId="3" fontId="0" fillId="0" borderId="0" xfId="0" applyNumberFormat="1" applyAlignment="1">
      <alignment/>
    </xf>
    <xf numFmtId="3" fontId="6" fillId="0" borderId="0" xfId="0" applyNumberFormat="1" applyFont="1" applyAlignment="1">
      <alignment/>
    </xf>
    <xf numFmtId="0" fontId="8" fillId="0" borderId="10" xfId="0" applyFont="1" applyBorder="1" applyAlignment="1">
      <alignment horizontal="center" vertical="center" wrapText="1"/>
    </xf>
    <xf numFmtId="0" fontId="9" fillId="0" borderId="0" xfId="0" applyFont="1" applyAlignment="1">
      <alignment/>
    </xf>
    <xf numFmtId="0" fontId="9" fillId="0" borderId="11" xfId="0" applyFont="1" applyBorder="1" applyAlignment="1">
      <alignment horizontal="center"/>
    </xf>
    <xf numFmtId="3" fontId="9" fillId="0" borderId="0" xfId="0" applyNumberFormat="1" applyFont="1" applyAlignment="1">
      <alignment/>
    </xf>
    <xf numFmtId="0" fontId="9" fillId="0" borderId="11" xfId="0" applyFont="1" applyBorder="1" applyAlignment="1">
      <alignment horizontal="center" vertical="center" wrapText="1"/>
    </xf>
    <xf numFmtId="178" fontId="9" fillId="0" borderId="11" xfId="42" applyNumberFormat="1" applyFont="1" applyBorder="1" applyAlignment="1">
      <alignment horizontal="center" vertical="center"/>
    </xf>
    <xf numFmtId="3" fontId="9" fillId="0" borderId="11" xfId="42" applyNumberFormat="1" applyFont="1" applyBorder="1" applyAlignment="1">
      <alignment horizontal="right" vertical="center"/>
    </xf>
    <xf numFmtId="175" fontId="9" fillId="0" borderId="0" xfId="0" applyNumberFormat="1" applyFont="1" applyAlignment="1">
      <alignment/>
    </xf>
    <xf numFmtId="4" fontId="9" fillId="0" borderId="0" xfId="0" applyNumberFormat="1" applyFont="1" applyAlignment="1">
      <alignment/>
    </xf>
    <xf numFmtId="0" fontId="9" fillId="0" borderId="11" xfId="0" applyFont="1" applyBorder="1" applyAlignment="1">
      <alignment horizontal="justify" vertical="center" wrapText="1"/>
    </xf>
    <xf numFmtId="3" fontId="9" fillId="0" borderId="11" xfId="0" applyNumberFormat="1" applyFont="1" applyBorder="1" applyAlignment="1">
      <alignment horizontal="right" vertical="center" wrapText="1"/>
    </xf>
    <xf numFmtId="3" fontId="8" fillId="0" borderId="11" xfId="0" applyNumberFormat="1" applyFont="1" applyBorder="1" applyAlignment="1">
      <alignment horizontal="right" vertical="center"/>
    </xf>
    <xf numFmtId="4" fontId="8" fillId="0" borderId="11" xfId="0" applyNumberFormat="1" applyFont="1" applyBorder="1" applyAlignment="1">
      <alignment horizontal="right" vertical="center"/>
    </xf>
    <xf numFmtId="0" fontId="8" fillId="0" borderId="0" xfId="0" applyFont="1" applyAlignment="1">
      <alignment/>
    </xf>
    <xf numFmtId="178" fontId="9" fillId="0" borderId="11" xfId="42" applyNumberFormat="1" applyFont="1" applyBorder="1" applyAlignment="1">
      <alignment horizontal="center" vertical="center" wrapText="1"/>
    </xf>
    <xf numFmtId="9" fontId="9" fillId="0" borderId="11" xfId="57" applyNumberFormat="1" applyFont="1" applyBorder="1" applyAlignment="1">
      <alignment horizontal="right" vertical="center"/>
    </xf>
    <xf numFmtId="9" fontId="9" fillId="0" borderId="11" xfId="42" applyNumberFormat="1" applyFont="1" applyBorder="1" applyAlignment="1">
      <alignment horizontal="right" vertical="center"/>
    </xf>
    <xf numFmtId="0" fontId="10" fillId="0" borderId="0" xfId="0" applyFont="1" applyAlignment="1">
      <alignment/>
    </xf>
    <xf numFmtId="9" fontId="0" fillId="0" borderId="0" xfId="57" applyFont="1" applyAlignment="1">
      <alignment/>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4" fillId="0" borderId="0" xfId="0" applyFont="1" applyAlignment="1">
      <alignment horizontal="center" wrapText="1"/>
    </xf>
    <xf numFmtId="0" fontId="4" fillId="0" borderId="0" xfId="0" applyFont="1" applyAlignment="1">
      <alignment horizontal="center"/>
    </xf>
    <xf numFmtId="0" fontId="7" fillId="0" borderId="0" xfId="0" applyFont="1" applyBorder="1" applyAlignment="1">
      <alignment horizontal="right"/>
    </xf>
    <xf numFmtId="0" fontId="2" fillId="0" borderId="0" xfId="0" applyFont="1" applyAlignment="1">
      <alignment horizontal="center"/>
    </xf>
    <xf numFmtId="0" fontId="1" fillId="0" borderId="0" xfId="0" applyFont="1" applyAlignment="1">
      <alignment horizontal="center" wrapText="1"/>
    </xf>
    <xf numFmtId="0" fontId="1"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1314450</xdr:colOff>
      <xdr:row>0</xdr:row>
      <xdr:rowOff>0</xdr:rowOff>
    </xdr:from>
    <xdr:to>
      <xdr:col>4</xdr:col>
      <xdr:colOff>676275</xdr:colOff>
      <xdr:row>0</xdr:row>
      <xdr:rowOff>0</xdr:rowOff>
    </xdr:to>
    <xdr:sp>
      <xdr:nvSpPr>
        <xdr:cNvPr id="1" name="Line 4"/>
        <xdr:cNvSpPr>
          <a:spLocks/>
        </xdr:cNvSpPr>
      </xdr:nvSpPr>
      <xdr:spPr>
        <a:xfrm>
          <a:off x="1657350" y="0"/>
          <a:ext cx="2076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400050</xdr:colOff>
      <xdr:row>0</xdr:row>
      <xdr:rowOff>0</xdr:rowOff>
    </xdr:from>
    <xdr:to>
      <xdr:col>13</xdr:col>
      <xdr:colOff>114300</xdr:colOff>
      <xdr:row>0</xdr:row>
      <xdr:rowOff>0</xdr:rowOff>
    </xdr:to>
    <xdr:sp>
      <xdr:nvSpPr>
        <xdr:cNvPr id="2" name="Line 5"/>
        <xdr:cNvSpPr>
          <a:spLocks/>
        </xdr:cNvSpPr>
      </xdr:nvSpPr>
      <xdr:spPr>
        <a:xfrm>
          <a:off x="7400925" y="0"/>
          <a:ext cx="1476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A1:T21"/>
  <sheetViews>
    <sheetView tabSelected="1" view="pageLayout" zoomScaleNormal="94" workbookViewId="0" topLeftCell="A3">
      <selection activeCell="A5" sqref="A5:O5"/>
    </sheetView>
  </sheetViews>
  <sheetFormatPr defaultColWidth="9.00390625" defaultRowHeight="15.75"/>
  <cols>
    <col min="1" max="1" width="4.50390625" style="0" customWidth="1"/>
    <col min="2" max="2" width="17.25390625" style="2" customWidth="1"/>
    <col min="3" max="3" width="8.375" style="2" customWidth="1"/>
    <col min="4" max="4" width="10.00390625" style="2" customWidth="1"/>
    <col min="5" max="5" width="9.75390625" style="0" customWidth="1"/>
    <col min="6" max="6" width="8.50390625" style="0" customWidth="1"/>
    <col min="7" max="7" width="8.25390625" style="0" customWidth="1"/>
    <col min="8" max="8" width="8.75390625" style="0" customWidth="1"/>
    <col min="9" max="10" width="8.25390625" style="0" customWidth="1"/>
    <col min="11" max="11" width="8.375" style="0" customWidth="1"/>
    <col min="12" max="12" width="8.25390625" style="0" customWidth="1"/>
    <col min="13" max="13" width="6.50390625" style="0" customWidth="1"/>
    <col min="14" max="14" width="6.25390625" style="0" customWidth="1"/>
    <col min="15" max="15" width="6.625" style="0" customWidth="1"/>
    <col min="18" max="18" width="12.375" style="0" bestFit="1" customWidth="1"/>
    <col min="19" max="20" width="11.375" style="0" bestFit="1" customWidth="1"/>
  </cols>
  <sheetData>
    <row r="1" spans="1:12" ht="16.5" customHeight="1" hidden="1">
      <c r="A1" s="27"/>
      <c r="L1" s="28"/>
    </row>
    <row r="2" ht="18" customHeight="1" hidden="1"/>
    <row r="3" spans="1:15" ht="17.25">
      <c r="A3" s="38" t="s">
        <v>21</v>
      </c>
      <c r="B3" s="38"/>
      <c r="C3" s="38"/>
      <c r="D3" s="38"/>
      <c r="E3" s="38"/>
      <c r="F3" s="38"/>
      <c r="G3" s="38"/>
      <c r="H3" s="38"/>
      <c r="I3" s="38"/>
      <c r="J3" s="38"/>
      <c r="K3" s="38"/>
      <c r="L3" s="38"/>
      <c r="M3" s="38"/>
      <c r="N3" s="38"/>
      <c r="O3" s="38"/>
    </row>
    <row r="4" spans="1:15" ht="56.25" customHeight="1">
      <c r="A4" s="39" t="s">
        <v>17</v>
      </c>
      <c r="B4" s="40"/>
      <c r="C4" s="40"/>
      <c r="D4" s="40"/>
      <c r="E4" s="40"/>
      <c r="F4" s="40"/>
      <c r="G4" s="40"/>
      <c r="H4" s="40"/>
      <c r="I4" s="40"/>
      <c r="J4" s="40"/>
      <c r="K4" s="40"/>
      <c r="L4" s="40"/>
      <c r="M4" s="40"/>
      <c r="N4" s="40"/>
      <c r="O4" s="40"/>
    </row>
    <row r="5" spans="1:15" ht="16.5">
      <c r="A5" s="35" t="s">
        <v>22</v>
      </c>
      <c r="B5" s="36"/>
      <c r="C5" s="36"/>
      <c r="D5" s="36"/>
      <c r="E5" s="36"/>
      <c r="F5" s="36"/>
      <c r="G5" s="36"/>
      <c r="H5" s="36"/>
      <c r="I5" s="36"/>
      <c r="J5" s="36"/>
      <c r="K5" s="36"/>
      <c r="L5" s="36"/>
      <c r="M5" s="36"/>
      <c r="N5" s="36"/>
      <c r="O5" s="36"/>
    </row>
    <row r="6" spans="1:15" ht="18">
      <c r="A6" s="1"/>
      <c r="B6" s="6"/>
      <c r="C6" s="6"/>
      <c r="D6" s="6"/>
      <c r="E6" s="1"/>
      <c r="F6" s="1"/>
      <c r="G6" s="1"/>
      <c r="H6" s="1"/>
      <c r="I6" s="1"/>
      <c r="J6" s="1"/>
      <c r="K6" s="1"/>
      <c r="L6" s="37" t="s">
        <v>2</v>
      </c>
      <c r="M6" s="37"/>
      <c r="N6" s="37"/>
      <c r="O6" s="37"/>
    </row>
    <row r="7" ht="9.75" customHeight="1"/>
    <row r="8" spans="1:15" s="11" customFormat="1" ht="33" customHeight="1">
      <c r="A8" s="32" t="s">
        <v>1</v>
      </c>
      <c r="B8" s="32" t="s">
        <v>18</v>
      </c>
      <c r="C8" s="32" t="s">
        <v>19</v>
      </c>
      <c r="D8" s="29" t="s">
        <v>3</v>
      </c>
      <c r="E8" s="30"/>
      <c r="F8" s="30"/>
      <c r="G8" s="29" t="s">
        <v>15</v>
      </c>
      <c r="H8" s="30"/>
      <c r="I8" s="31"/>
      <c r="J8" s="29" t="s">
        <v>16</v>
      </c>
      <c r="K8" s="30"/>
      <c r="L8" s="30"/>
      <c r="M8" s="29" t="s">
        <v>4</v>
      </c>
      <c r="N8" s="30"/>
      <c r="O8" s="31"/>
    </row>
    <row r="9" spans="1:15" s="11" customFormat="1" ht="15.75" customHeight="1">
      <c r="A9" s="33"/>
      <c r="B9" s="34"/>
      <c r="C9" s="34" t="s">
        <v>11</v>
      </c>
      <c r="D9" s="32" t="s">
        <v>13</v>
      </c>
      <c r="E9" s="32" t="s">
        <v>9</v>
      </c>
      <c r="F9" s="32" t="s">
        <v>0</v>
      </c>
      <c r="G9" s="32" t="s">
        <v>13</v>
      </c>
      <c r="H9" s="32" t="s">
        <v>9</v>
      </c>
      <c r="I9" s="32" t="s">
        <v>0</v>
      </c>
      <c r="J9" s="32" t="s">
        <v>13</v>
      </c>
      <c r="K9" s="32" t="s">
        <v>9</v>
      </c>
      <c r="L9" s="32" t="s">
        <v>0</v>
      </c>
      <c r="M9" s="32" t="s">
        <v>7</v>
      </c>
      <c r="N9" s="32" t="s">
        <v>9</v>
      </c>
      <c r="O9" s="32" t="s">
        <v>0</v>
      </c>
    </row>
    <row r="10" spans="1:15" s="11" customFormat="1" ht="42" customHeight="1">
      <c r="A10" s="33"/>
      <c r="B10" s="33"/>
      <c r="C10" s="34"/>
      <c r="D10" s="33"/>
      <c r="E10" s="33"/>
      <c r="F10" s="33"/>
      <c r="G10" s="33"/>
      <c r="H10" s="33"/>
      <c r="I10" s="33"/>
      <c r="J10" s="33"/>
      <c r="K10" s="33"/>
      <c r="L10" s="33"/>
      <c r="M10" s="33"/>
      <c r="N10" s="33"/>
      <c r="O10" s="33"/>
    </row>
    <row r="11" spans="1:20" s="11" customFormat="1" ht="16.5">
      <c r="A11" s="12"/>
      <c r="B11" s="12">
        <v>1</v>
      </c>
      <c r="C11" s="12"/>
      <c r="D11" s="12"/>
      <c r="E11" s="12">
        <v>2</v>
      </c>
      <c r="F11" s="12">
        <v>3</v>
      </c>
      <c r="G11" s="12"/>
      <c r="H11" s="12">
        <v>5</v>
      </c>
      <c r="I11" s="12">
        <v>6</v>
      </c>
      <c r="J11" s="12"/>
      <c r="K11" s="12">
        <v>8</v>
      </c>
      <c r="L11" s="12">
        <v>9</v>
      </c>
      <c r="M11" s="12">
        <v>10</v>
      </c>
      <c r="N11" s="12" t="s">
        <v>5</v>
      </c>
      <c r="O11" s="12" t="s">
        <v>6</v>
      </c>
      <c r="Q11" s="13"/>
      <c r="R11" s="13"/>
      <c r="S11" s="13"/>
      <c r="T11" s="13"/>
    </row>
    <row r="12" spans="1:20" s="11" customFormat="1" ht="70.5" customHeight="1">
      <c r="A12" s="14">
        <v>1</v>
      </c>
      <c r="B12" s="14" t="s">
        <v>10</v>
      </c>
      <c r="C12" s="24" t="s">
        <v>20</v>
      </c>
      <c r="D12" s="15">
        <f>SUM(E12:F12)</f>
        <v>526838</v>
      </c>
      <c r="E12" s="16">
        <v>359533</v>
      </c>
      <c r="F12" s="16">
        <f>119410+47895</f>
        <v>167305</v>
      </c>
      <c r="G12" s="16">
        <f>SUM(H12:I12)</f>
        <v>239433</v>
      </c>
      <c r="H12" s="16">
        <v>158837</v>
      </c>
      <c r="I12" s="16">
        <f>70796+9800</f>
        <v>80596</v>
      </c>
      <c r="J12" s="16">
        <v>50000</v>
      </c>
      <c r="K12" s="16">
        <v>45000</v>
      </c>
      <c r="L12" s="16">
        <v>5000</v>
      </c>
      <c r="M12" s="25">
        <f>+J12/D12</f>
        <v>0.09490583443107749</v>
      </c>
      <c r="N12" s="26">
        <f>K12/E12</f>
        <v>0.12516236339918727</v>
      </c>
      <c r="O12" s="26">
        <f>L12/F12</f>
        <v>0.02988553838797406</v>
      </c>
      <c r="P12" s="17"/>
      <c r="Q12" s="13"/>
      <c r="R12" s="18"/>
      <c r="S12" s="18"/>
      <c r="T12" s="18"/>
    </row>
    <row r="13" spans="1:20" s="11" customFormat="1" ht="147" customHeight="1">
      <c r="A13" s="14">
        <v>2</v>
      </c>
      <c r="B13" s="19" t="s">
        <v>12</v>
      </c>
      <c r="C13" s="14" t="s">
        <v>14</v>
      </c>
      <c r="D13" s="20">
        <f>+E13+F13</f>
        <v>964630</v>
      </c>
      <c r="E13" s="16">
        <v>668208</v>
      </c>
      <c r="F13" s="16">
        <v>296422</v>
      </c>
      <c r="G13" s="16">
        <f>SUM(H13:I13)</f>
        <v>77428</v>
      </c>
      <c r="H13" s="16">
        <v>2928</v>
      </c>
      <c r="I13" s="16">
        <v>74500</v>
      </c>
      <c r="J13" s="16">
        <v>32000</v>
      </c>
      <c r="K13" s="16">
        <v>27000</v>
      </c>
      <c r="L13" s="16">
        <v>5000</v>
      </c>
      <c r="M13" s="25">
        <f>+J13/D13</f>
        <v>0.03317334107377958</v>
      </c>
      <c r="N13" s="26">
        <f>K13/E13</f>
        <v>0.040406579987069896</v>
      </c>
      <c r="O13" s="26">
        <f>L13/F13</f>
        <v>0.016867843817260527</v>
      </c>
      <c r="R13" s="18"/>
      <c r="S13" s="18"/>
      <c r="T13" s="18"/>
    </row>
    <row r="14" spans="1:15" s="23" customFormat="1" ht="16.5">
      <c r="A14" s="29" t="s">
        <v>8</v>
      </c>
      <c r="B14" s="31"/>
      <c r="C14" s="10"/>
      <c r="D14" s="21">
        <f>+D12+D13</f>
        <v>1491468</v>
      </c>
      <c r="E14" s="21">
        <f>+E12+E13</f>
        <v>1027741</v>
      </c>
      <c r="F14" s="21">
        <f>+F12+F13</f>
        <v>463727</v>
      </c>
      <c r="G14" s="21">
        <f>SUM(H14:I14)</f>
        <v>316861</v>
      </c>
      <c r="H14" s="21">
        <f>+H12+H13</f>
        <v>161765</v>
      </c>
      <c r="I14" s="21">
        <f>+I12+I13</f>
        <v>155096</v>
      </c>
      <c r="J14" s="21">
        <v>82000</v>
      </c>
      <c r="K14" s="21">
        <v>72000</v>
      </c>
      <c r="L14" s="21">
        <f>+L12+L13</f>
        <v>10000</v>
      </c>
      <c r="M14" s="21"/>
      <c r="N14" s="22"/>
      <c r="O14" s="22"/>
    </row>
    <row r="15" spans="2:20" s="3" customFormat="1" ht="13.5">
      <c r="B15" s="4"/>
      <c r="C15" s="4"/>
      <c r="D15" s="4"/>
      <c r="E15" s="5"/>
      <c r="F15" s="5"/>
      <c r="G15" s="5"/>
      <c r="K15" s="5"/>
      <c r="L15" s="5"/>
      <c r="M15" s="5"/>
      <c r="R15" s="9"/>
      <c r="S15" s="9"/>
      <c r="T15" s="9"/>
    </row>
    <row r="17" ht="15">
      <c r="K17" s="8"/>
    </row>
    <row r="18" spans="2:9" ht="15">
      <c r="B18" s="7"/>
      <c r="I18" s="8"/>
    </row>
    <row r="19" ht="15">
      <c r="B19" s="7"/>
    </row>
    <row r="20" ht="15">
      <c r="B20" s="7"/>
    </row>
    <row r="21" spans="2:7" ht="15">
      <c r="B21" s="7"/>
      <c r="G21" s="8"/>
    </row>
  </sheetData>
  <sheetProtection/>
  <mergeCells count="24">
    <mergeCell ref="A4:O4"/>
    <mergeCell ref="A14:B14"/>
    <mergeCell ref="B8:B10"/>
    <mergeCell ref="D9:D10"/>
    <mergeCell ref="D8:F8"/>
    <mergeCell ref="G8:I8"/>
    <mergeCell ref="A3:O3"/>
    <mergeCell ref="E9:E10"/>
    <mergeCell ref="F9:F10"/>
    <mergeCell ref="G9:G10"/>
    <mergeCell ref="N9:N10"/>
    <mergeCell ref="O9:O10"/>
    <mergeCell ref="A8:A10"/>
    <mergeCell ref="M9:M10"/>
    <mergeCell ref="J9:J10"/>
    <mergeCell ref="J8:L8"/>
    <mergeCell ref="M8:O8"/>
    <mergeCell ref="L9:L10"/>
    <mergeCell ref="C8:C10"/>
    <mergeCell ref="I9:I10"/>
    <mergeCell ref="A5:O5"/>
    <mergeCell ref="H9:H10"/>
    <mergeCell ref="L6:O6"/>
    <mergeCell ref="K9:K10"/>
  </mergeCells>
  <printOptions/>
  <pageMargins left="0.63" right="0.1968503937007874" top="0.66" bottom="0.32" header="0.22" footer="0.28"/>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Admin</cp:lastModifiedBy>
  <cp:lastPrinted>2015-02-26T09:45:50Z</cp:lastPrinted>
  <dcterms:created xsi:type="dcterms:W3CDTF">2012-11-06T02:10:31Z</dcterms:created>
  <dcterms:modified xsi:type="dcterms:W3CDTF">2015-02-26T09:52:09Z</dcterms:modified>
  <cp:category/>
  <cp:version/>
  <cp:contentType/>
  <cp:contentStatus/>
</cp:coreProperties>
</file>