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432" activeTab="0"/>
  </bookViews>
  <sheets>
    <sheet name="sự nghiệp" sheetId="1" r:id="rId1"/>
    <sheet name="cac xa 257" sheetId="2" r:id="rId2"/>
  </sheets>
  <definedNames>
    <definedName name="_xlnm.Print_Titles" localSheetId="0">'sự nghiệp'!$4:$6</definedName>
  </definedNames>
  <calcPr fullCalcOnLoad="1"/>
</workbook>
</file>

<file path=xl/sharedStrings.xml><?xml version="1.0" encoding="utf-8"?>
<sst xmlns="http://schemas.openxmlformats.org/spreadsheetml/2006/main" count="140" uniqueCount="88">
  <si>
    <t>1.1.2</t>
  </si>
  <si>
    <t>TT</t>
  </si>
  <si>
    <t>Danh mục chương trình, dự án</t>
  </si>
  <si>
    <t>Tổng số</t>
  </si>
  <si>
    <t>Trong đó</t>
  </si>
  <si>
    <t>ĐTPT</t>
  </si>
  <si>
    <t>SN</t>
  </si>
  <si>
    <t>1.1</t>
  </si>
  <si>
    <t>1.1.1</t>
  </si>
  <si>
    <t>Cơ quan thực hiện</t>
  </si>
  <si>
    <t>Ghi chú</t>
  </si>
  <si>
    <t>a</t>
  </si>
  <si>
    <t>Kế hoạch năm 2016</t>
  </si>
  <si>
    <t>b</t>
  </si>
  <si>
    <t>Phụ lục</t>
  </si>
  <si>
    <t>1.2</t>
  </si>
  <si>
    <t>Chương trình 30a</t>
  </si>
  <si>
    <t>CÁC XÃ 257</t>
  </si>
  <si>
    <t>Huyện</t>
  </si>
  <si>
    <t>Xã</t>
  </si>
  <si>
    <t>Tam Kỳ (1)</t>
  </si>
  <si>
    <t>Tam Thăng</t>
  </si>
  <si>
    <t>Thăng Bình (8)</t>
  </si>
  <si>
    <t>Bình Giang</t>
  </si>
  <si>
    <t>Bình Nam</t>
  </si>
  <si>
    <t>Bình Hải</t>
  </si>
  <si>
    <t>Bình Minh</t>
  </si>
  <si>
    <t>Bình Sa</t>
  </si>
  <si>
    <t>Bình Dương</t>
  </si>
  <si>
    <t>Bình Triều</t>
  </si>
  <si>
    <t>Bình Đào</t>
  </si>
  <si>
    <t>Duy Xuyên (4)</t>
  </si>
  <si>
    <t>Duy Hải</t>
  </si>
  <si>
    <t>Duy Vinh</t>
  </si>
  <si>
    <t>Duy Nghĩa</t>
  </si>
  <si>
    <t>Duy Thành</t>
  </si>
  <si>
    <t>Núi Thành (6)</t>
  </si>
  <si>
    <t>Tam Tiến</t>
  </si>
  <si>
    <t>Tam Hoà</t>
  </si>
  <si>
    <t>Tam Hải</t>
  </si>
  <si>
    <t>Tam Giang</t>
  </si>
  <si>
    <t>Tam Anh Nam</t>
  </si>
  <si>
    <t>Tam Anh Bắc</t>
  </si>
  <si>
    <t>Hỗ trợ phát triển sản xuất, giáo dục đào tạo và dạy nghề các huyện nghèo</t>
  </si>
  <si>
    <t>Huyện Phước Sơn</t>
  </si>
  <si>
    <t>Huyện Tây Giang</t>
  </si>
  <si>
    <t>Huyện Nam Trà My</t>
  </si>
  <si>
    <t>1.1.3</t>
  </si>
  <si>
    <t>Hỗ trợ khai hoang, phục hóa</t>
  </si>
  <si>
    <t>1.1.4</t>
  </si>
  <si>
    <t>Hỗ trợ xuất khẩu lao động, giáo dục đào tạo và dạy nghề nâng cao dân trí</t>
  </si>
  <si>
    <t>UBND huyện Phước Sơn</t>
  </si>
  <si>
    <t>UBND huyện Tây Giang</t>
  </si>
  <si>
    <t>UBND huyện Nam Trà My</t>
  </si>
  <si>
    <t>Huyện Nam Giang</t>
  </si>
  <si>
    <t>Huyện Đông Giang</t>
  </si>
  <si>
    <t>Huyện Bắc Trà My</t>
  </si>
  <si>
    <t xml:space="preserve">Huyện Núi Thành </t>
  </si>
  <si>
    <t>Huyện Duy Xuyên</t>
  </si>
  <si>
    <t>Huyện Thăng Bình</t>
  </si>
  <si>
    <t>Hỗ trợ phát triển sản xuất cho các huyện có tỷ lệ nghèo cao (theo QĐ 293/QĐ-TTg; QĐ 615/QĐ-TTg)</t>
  </si>
  <si>
    <t>1.3</t>
  </si>
  <si>
    <t>1.4</t>
  </si>
  <si>
    <t>Duy tu bảo dưỡng</t>
  </si>
  <si>
    <t>Chương trình mục tiêu quốc gia giảm nghèo bền vững</t>
  </si>
  <si>
    <t>I</t>
  </si>
  <si>
    <t>Chương trình 135</t>
  </si>
  <si>
    <t>2.1</t>
  </si>
  <si>
    <t>Hỗ trợ phát triển sản xuất</t>
  </si>
  <si>
    <t>2.2</t>
  </si>
  <si>
    <t>Dự án nhân rộng mô hình giảm nghèo</t>
  </si>
  <si>
    <t>Đào tạo và giám sát đánh giá chương trình</t>
  </si>
  <si>
    <t>UBND huyện Nam Giang</t>
  </si>
  <si>
    <t>UBND huyện Đông Giang</t>
  </si>
  <si>
    <t>UBND huyện Bắc Trà My</t>
  </si>
  <si>
    <t>UBND huyện Núi Thành</t>
  </si>
  <si>
    <t>UBND huyện Duy Xuyên</t>
  </si>
  <si>
    <t>UBND huyện Thăng Bình</t>
  </si>
  <si>
    <t>Sở LĐ-TB&amp;XH</t>
  </si>
  <si>
    <t>Khoán chăm sóc bảo vệ rừng, giao đất, giao rừng</t>
  </si>
  <si>
    <t>Hỗ trợ phát triển kinh tế xã hội trên địa bàn các huyện nghèo</t>
  </si>
  <si>
    <t>Khai hoang</t>
  </si>
  <si>
    <t>Phục hoá</t>
  </si>
  <si>
    <t>Hỗ trợ xuất khẩu lao động</t>
  </si>
  <si>
    <t>Hỗ trợ giáo dục, dạy nghề, nâng cao dân trí</t>
  </si>
  <si>
    <t xml:space="preserve"> Hỗ trợ phát triển sản xuất các xã đặc biệt khó khăn vùng bãi ngang ven biển và hải đảo</t>
  </si>
  <si>
    <t>ĐVT: triệu đồng</t>
  </si>
  <si>
    <t>(kèm theo Quyết định số   3072/QĐ-UBND ngày  30 /8 /2016 
của UBND tỉnh Quảng Nam)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</si>
</sst>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VND&quot;#,##0_);\(&quot;VND&quot;#,##0\)"/>
    <numFmt numFmtId="173" formatCode="&quot;VND&quot;#,##0_);[Red]\(&quot;VND&quot;#,##0\)"/>
    <numFmt numFmtId="174" formatCode="&quot;VND&quot;#,##0.00_);\(&quot;VND&quot;#,##0.00\)"/>
    <numFmt numFmtId="175" formatCode="&quot;VND&quot;#,##0.00_);[Red]\(&quot;VND&quot;#,##0.00\)"/>
    <numFmt numFmtId="176" formatCode="_(&quot;VND&quot;* #,##0_);_(&quot;VND&quot;* \(#,##0\);_(&quot;VND&quot;* &quot;-&quot;_);_(@_)"/>
    <numFmt numFmtId="177" formatCode="_(&quot;VND&quot;* #,##0.00_);_(&quot;VND&quot;* \(#,##0.00\);_(&quot;VND&quot;* &quot;-&quot;??_);_(@_)"/>
    <numFmt numFmtId="178" formatCode="0.0"/>
    <numFmt numFmtId="179" formatCode="0_);\(0\)"/>
    <numFmt numFmtId="180" formatCode="_(* #,##0_);_(* \(#,##0\);_(* &quot;-&quot;??_);_(@_)"/>
    <numFmt numFmtId="181" formatCode="_(* #,##0.0_);_(* \(#,##0.0\);_(* &quot;-&quot;??_);_(@_)"/>
    <numFmt numFmtId="182" formatCode="0.0000"/>
    <numFmt numFmtId="183" formatCode="0;[Red]0"/>
    <numFmt numFmtId="184" formatCode="#,##0.000"/>
    <numFmt numFmtId="185" formatCode="0.00_);\(0.00\)"/>
    <numFmt numFmtId="186" formatCode="#,##0;[Red]#,##0"/>
    <numFmt numFmtId="187" formatCode="#,##0.0"/>
    <numFmt numFmtId="188" formatCode="#,##0.0000"/>
    <numFmt numFmtId="189" formatCode="#,##0.00000"/>
    <numFmt numFmtId="190" formatCode="0.0000000"/>
    <numFmt numFmtId="191" formatCode="0.00000000"/>
    <numFmt numFmtId="192" formatCode="0.000000"/>
    <numFmt numFmtId="193" formatCode="0.00000"/>
    <numFmt numFmtId="194" formatCode="0.000"/>
    <numFmt numFmtId="195" formatCode="_(* #,##0.000_);_(* \(#,##0.000\);_(* &quot;-&quot;??_);_(@_)"/>
    <numFmt numFmtId="196" formatCode="_-* #,##0.00_-;\-* #,##0.00_-;_-* &quot;-&quot;??_-;_-@_-"/>
    <numFmt numFmtId="197" formatCode="_(* #,##0.000_);_(* \(#,##0.000\);_(* &quot;-&quot;_);_(@_)"/>
    <numFmt numFmtId="198" formatCode="_(* #,##0.00_);_(* \(#,##0.00\);_(* &quot;-&quot;_);_(@_)"/>
    <numFmt numFmtId="199" formatCode="_(* #,##0.0000_);_(* \(#,##0.0000\);_(* &quot;-&quot;??_);_(@_)"/>
  </numFmts>
  <fonts count="51">
    <font>
      <sz val="14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0"/>
      <name val="MS Sans Serif"/>
      <family val="2"/>
    </font>
    <font>
      <b/>
      <i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b/>
      <sz val="13"/>
      <color indexed="8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6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17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80" fontId="3" fillId="0" borderId="0" xfId="42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179" fontId="10" fillId="0" borderId="10" xfId="0" applyNumberFormat="1" applyFont="1" applyFill="1" applyBorder="1" applyAlignment="1">
      <alignment horizontal="center" vertical="center" wrapText="1"/>
    </xf>
    <xf numFmtId="179" fontId="10" fillId="0" borderId="10" xfId="0" applyNumberFormat="1" applyFont="1" applyFill="1" applyBorder="1" applyAlignment="1">
      <alignment horizontal="left" vertical="center" wrapText="1"/>
    </xf>
    <xf numFmtId="180" fontId="10" fillId="0" borderId="10" xfId="42" applyNumberFormat="1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180" fontId="10" fillId="0" borderId="10" xfId="42" applyNumberFormat="1" applyFont="1" applyFill="1" applyBorder="1" applyAlignment="1">
      <alignment horizontal="left" vertical="center" wrapText="1"/>
    </xf>
    <xf numFmtId="0" fontId="10" fillId="0" borderId="10" xfId="61" applyFont="1" applyBorder="1" applyAlignment="1">
      <alignment horizontal="left" vertical="center" wrapText="1"/>
      <protection/>
    </xf>
    <xf numFmtId="178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180" fontId="11" fillId="0" borderId="10" xfId="42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1" fontId="11" fillId="0" borderId="10" xfId="62" applyNumberFormat="1" applyFont="1" applyFill="1" applyBorder="1" applyAlignment="1">
      <alignment horizontal="left" vertical="center" wrapText="1"/>
      <protection/>
    </xf>
    <xf numFmtId="0" fontId="13" fillId="0" borderId="10" xfId="61" applyFont="1" applyBorder="1" applyAlignment="1">
      <alignment horizontal="left" vertical="center" wrapText="1"/>
      <protection/>
    </xf>
    <xf numFmtId="180" fontId="11" fillId="0" borderId="10" xfId="0" applyNumberFormat="1" applyFont="1" applyFill="1" applyBorder="1" applyAlignment="1">
      <alignment horizontal="left" vertical="center" wrapText="1"/>
    </xf>
    <xf numFmtId="1" fontId="10" fillId="0" borderId="10" xfId="62" applyNumberFormat="1" applyFont="1" applyFill="1" applyBorder="1" applyAlignment="1">
      <alignment horizontal="left" vertical="center" wrapText="1"/>
      <protection/>
    </xf>
    <xf numFmtId="180" fontId="10" fillId="0" borderId="10" xfId="0" applyNumberFormat="1" applyFont="1" applyFill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center" vertical="center" wrapText="1" shrinkToFit="1"/>
    </xf>
    <xf numFmtId="180" fontId="11" fillId="0" borderId="10" xfId="42" applyNumberFormat="1" applyFont="1" applyFill="1" applyBorder="1" applyAlignment="1">
      <alignment horizontal="right" vertical="center" wrapText="1" shrinkToFit="1"/>
    </xf>
    <xf numFmtId="178" fontId="14" fillId="0" borderId="10" xfId="0" applyNumberFormat="1" applyFont="1" applyFill="1" applyBorder="1" applyAlignment="1">
      <alignment horizontal="center" vertical="center" wrapText="1" shrinkToFit="1"/>
    </xf>
    <xf numFmtId="3" fontId="14" fillId="0" borderId="10" xfId="0" applyNumberFormat="1" applyFont="1" applyFill="1" applyBorder="1" applyAlignment="1">
      <alignment horizontal="left" vertical="center" wrapText="1"/>
    </xf>
    <xf numFmtId="1" fontId="10" fillId="0" borderId="10" xfId="0" applyNumberFormat="1" applyFont="1" applyFill="1" applyBorder="1" applyAlignment="1">
      <alignment horizontal="center" vertical="center" wrapText="1" shrinkToFit="1"/>
    </xf>
    <xf numFmtId="1" fontId="11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center" vertical="center" wrapText="1" shrinkToFit="1"/>
    </xf>
    <xf numFmtId="1" fontId="10" fillId="0" borderId="10" xfId="0" applyNumberFormat="1" applyFont="1" applyFill="1" applyBorder="1" applyAlignment="1">
      <alignment horizontal="center" vertical="center" wrapText="1"/>
    </xf>
    <xf numFmtId="41" fontId="10" fillId="0" borderId="10" xfId="0" applyNumberFormat="1" applyFont="1" applyFill="1" applyBorder="1" applyAlignment="1">
      <alignment horizontal="left" vertical="center" wrapText="1"/>
    </xf>
    <xf numFmtId="178" fontId="0" fillId="0" borderId="11" xfId="0" applyNumberFormat="1" applyFont="1" applyFill="1" applyBorder="1" applyAlignment="1">
      <alignment horizontal="center" wrapText="1"/>
    </xf>
    <xf numFmtId="178" fontId="0" fillId="0" borderId="0" xfId="0" applyNumberFormat="1" applyFont="1" applyFill="1" applyBorder="1" applyAlignment="1">
      <alignment horizontal="center" wrapText="1"/>
    </xf>
    <xf numFmtId="178" fontId="15" fillId="0" borderId="12" xfId="0" applyNumberFormat="1" applyFont="1" applyFill="1" applyBorder="1" applyAlignment="1">
      <alignment horizontal="center" wrapText="1"/>
    </xf>
    <xf numFmtId="178" fontId="15" fillId="0" borderId="11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178" fontId="2" fillId="0" borderId="0" xfId="0" applyNumberFormat="1" applyFont="1" applyFill="1" applyAlignment="1">
      <alignment horizontal="center"/>
    </xf>
    <xf numFmtId="178" fontId="10" fillId="0" borderId="10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0" xfId="44"/>
    <cellStyle name="Comma 21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5" xfId="59"/>
    <cellStyle name="Normal 8" xfId="60"/>
    <cellStyle name="Normal_000_PL_Tieu_du_an_3_nam_2016 (1)" xfId="61"/>
    <cellStyle name="Normal_Bieu mau (CV )" xfId="62"/>
    <cellStyle name="Note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view="pageBreakPreview" zoomScale="130" zoomScaleSheetLayoutView="130" workbookViewId="0" topLeftCell="A1">
      <selection activeCell="A2" sqref="A2:G2"/>
    </sheetView>
  </sheetViews>
  <sheetFormatPr defaultColWidth="8.88671875" defaultRowHeight="18.75"/>
  <cols>
    <col min="1" max="1" width="4.99609375" style="8" customWidth="1"/>
    <col min="2" max="2" width="26.3359375" style="20" customWidth="1"/>
    <col min="3" max="3" width="12.21484375" style="4" customWidth="1"/>
    <col min="4" max="4" width="7.4453125" style="11" customWidth="1"/>
    <col min="5" max="5" width="6.4453125" style="11" customWidth="1"/>
    <col min="6" max="6" width="7.99609375" style="11" customWidth="1"/>
    <col min="7" max="7" width="9.10546875" style="12" customWidth="1"/>
    <col min="8" max="16384" width="8.88671875" style="6" customWidth="1"/>
  </cols>
  <sheetData>
    <row r="1" spans="1:7" s="14" customFormat="1" ht="16.5" customHeight="1">
      <c r="A1" s="56" t="s">
        <v>14</v>
      </c>
      <c r="B1" s="56"/>
      <c r="C1" s="56"/>
      <c r="D1" s="56"/>
      <c r="E1" s="56"/>
      <c r="F1" s="56"/>
      <c r="G1" s="56"/>
    </row>
    <row r="2" spans="1:7" ht="41.25" customHeight="1">
      <c r="A2" s="54" t="s">
        <v>87</v>
      </c>
      <c r="B2" s="54"/>
      <c r="C2" s="54"/>
      <c r="D2" s="54"/>
      <c r="E2" s="54"/>
      <c r="F2" s="54"/>
      <c r="G2" s="54"/>
    </row>
    <row r="3" spans="1:7" ht="27.75" customHeight="1">
      <c r="A3" s="51"/>
      <c r="B3" s="52"/>
      <c r="C3" s="51"/>
      <c r="D3" s="51"/>
      <c r="E3" s="53" t="s">
        <v>86</v>
      </c>
      <c r="F3" s="53"/>
      <c r="G3" s="53"/>
    </row>
    <row r="4" spans="1:7" s="5" customFormat="1" ht="28.5" customHeight="1">
      <c r="A4" s="57" t="s">
        <v>1</v>
      </c>
      <c r="B4" s="58" t="s">
        <v>2</v>
      </c>
      <c r="C4" s="55" t="s">
        <v>9</v>
      </c>
      <c r="D4" s="55" t="s">
        <v>12</v>
      </c>
      <c r="E4" s="55"/>
      <c r="F4" s="55"/>
      <c r="G4" s="55" t="s">
        <v>10</v>
      </c>
    </row>
    <row r="5" spans="1:7" s="5" customFormat="1" ht="18" customHeight="1">
      <c r="A5" s="57"/>
      <c r="B5" s="59"/>
      <c r="C5" s="55"/>
      <c r="D5" s="55" t="s">
        <v>3</v>
      </c>
      <c r="E5" s="55" t="s">
        <v>4</v>
      </c>
      <c r="F5" s="55"/>
      <c r="G5" s="55"/>
    </row>
    <row r="6" spans="1:7" s="5" customFormat="1" ht="21.75" customHeight="1">
      <c r="A6" s="57"/>
      <c r="B6" s="60"/>
      <c r="C6" s="55"/>
      <c r="D6" s="55"/>
      <c r="E6" s="21" t="s">
        <v>5</v>
      </c>
      <c r="F6" s="21" t="s">
        <v>6</v>
      </c>
      <c r="G6" s="55"/>
    </row>
    <row r="7" spans="1:7" s="9" customFormat="1" ht="20.25" customHeight="1">
      <c r="A7" s="22">
        <v>-1</v>
      </c>
      <c r="B7" s="22">
        <v>-2</v>
      </c>
      <c r="C7" s="22">
        <v>-3</v>
      </c>
      <c r="D7" s="22">
        <v>-4</v>
      </c>
      <c r="E7" s="22">
        <v>-5</v>
      </c>
      <c r="F7" s="22">
        <v>-6</v>
      </c>
      <c r="G7" s="22">
        <v>-7</v>
      </c>
    </row>
    <row r="8" spans="1:7" s="9" customFormat="1" ht="46.5" customHeight="1">
      <c r="A8" s="22" t="s">
        <v>65</v>
      </c>
      <c r="B8" s="23" t="s">
        <v>64</v>
      </c>
      <c r="C8" s="22"/>
      <c r="D8" s="24">
        <f>+E8+F8</f>
        <v>44250</v>
      </c>
      <c r="E8" s="24"/>
      <c r="F8" s="24">
        <f>+F9+F52+F58+F59</f>
        <v>44250</v>
      </c>
      <c r="G8" s="23"/>
    </row>
    <row r="9" spans="1:7" s="15" customFormat="1" ht="20.25" customHeight="1">
      <c r="A9" s="25">
        <v>1</v>
      </c>
      <c r="B9" s="26" t="s">
        <v>16</v>
      </c>
      <c r="C9" s="27"/>
      <c r="D9" s="24">
        <f aca="true" t="shared" si="0" ref="D9:D59">+E9+F9</f>
        <v>42311</v>
      </c>
      <c r="E9" s="24"/>
      <c r="F9" s="24">
        <f>+F10+F34+F38+F42</f>
        <v>42311</v>
      </c>
      <c r="G9" s="26"/>
    </row>
    <row r="10" spans="1:7" s="15" customFormat="1" ht="55.5" customHeight="1">
      <c r="A10" s="25" t="s">
        <v>7</v>
      </c>
      <c r="B10" s="26" t="s">
        <v>43</v>
      </c>
      <c r="C10" s="27"/>
      <c r="D10" s="24">
        <f t="shared" si="0"/>
        <v>24300</v>
      </c>
      <c r="E10" s="24"/>
      <c r="F10" s="24">
        <f>+F11+F15+F18+F25</f>
        <v>24300</v>
      </c>
      <c r="G10" s="28"/>
    </row>
    <row r="11" spans="1:7" s="17" customFormat="1" ht="48" customHeight="1">
      <c r="A11" s="25" t="s">
        <v>8</v>
      </c>
      <c r="B11" s="29" t="s">
        <v>80</v>
      </c>
      <c r="C11" s="27"/>
      <c r="D11" s="24">
        <f t="shared" si="0"/>
        <v>14745</v>
      </c>
      <c r="E11" s="24"/>
      <c r="F11" s="24">
        <f>+SUM(F12:F14)</f>
        <v>14745</v>
      </c>
      <c r="G11" s="26"/>
    </row>
    <row r="12" spans="1:7" s="18" customFormat="1" ht="33" customHeight="1">
      <c r="A12" s="30"/>
      <c r="B12" s="31" t="s">
        <v>44</v>
      </c>
      <c r="C12" s="32" t="s">
        <v>51</v>
      </c>
      <c r="D12" s="33">
        <f t="shared" si="0"/>
        <v>1397</v>
      </c>
      <c r="E12" s="33"/>
      <c r="F12" s="33">
        <v>1397</v>
      </c>
      <c r="G12" s="31"/>
    </row>
    <row r="13" spans="1:7" s="18" customFormat="1" ht="33" customHeight="1">
      <c r="A13" s="34"/>
      <c r="B13" s="35" t="s">
        <v>45</v>
      </c>
      <c r="C13" s="32" t="s">
        <v>52</v>
      </c>
      <c r="D13" s="33">
        <f t="shared" si="0"/>
        <v>7750</v>
      </c>
      <c r="E13" s="33"/>
      <c r="F13" s="33">
        <v>7750</v>
      </c>
      <c r="G13" s="31"/>
    </row>
    <row r="14" spans="1:7" s="18" customFormat="1" ht="33" customHeight="1">
      <c r="A14" s="34"/>
      <c r="B14" s="35" t="s">
        <v>46</v>
      </c>
      <c r="C14" s="32" t="s">
        <v>53</v>
      </c>
      <c r="D14" s="33">
        <f t="shared" si="0"/>
        <v>5598</v>
      </c>
      <c r="E14" s="33"/>
      <c r="F14" s="33">
        <v>5598</v>
      </c>
      <c r="G14" s="31"/>
    </row>
    <row r="15" spans="1:7" s="17" customFormat="1" ht="36.75" customHeight="1">
      <c r="A15" s="25" t="s">
        <v>0</v>
      </c>
      <c r="B15" s="29" t="s">
        <v>79</v>
      </c>
      <c r="C15" s="27"/>
      <c r="D15" s="24">
        <f t="shared" si="0"/>
        <v>7708</v>
      </c>
      <c r="E15" s="24"/>
      <c r="F15" s="24">
        <f>+SUM(F16:F17)</f>
        <v>7708</v>
      </c>
      <c r="G15" s="26"/>
    </row>
    <row r="16" spans="1:7" s="18" customFormat="1" ht="39.75" customHeight="1">
      <c r="A16" s="34"/>
      <c r="B16" s="31" t="s">
        <v>44</v>
      </c>
      <c r="C16" s="32" t="s">
        <v>51</v>
      </c>
      <c r="D16" s="33">
        <f t="shared" si="0"/>
        <v>6156</v>
      </c>
      <c r="E16" s="33"/>
      <c r="F16" s="33">
        <v>6156</v>
      </c>
      <c r="G16" s="31"/>
    </row>
    <row r="17" spans="1:7" s="18" customFormat="1" ht="38.25" customHeight="1">
      <c r="A17" s="34"/>
      <c r="B17" s="35" t="s">
        <v>46</v>
      </c>
      <c r="C17" s="32" t="s">
        <v>53</v>
      </c>
      <c r="D17" s="33">
        <f t="shared" si="0"/>
        <v>1552</v>
      </c>
      <c r="E17" s="33"/>
      <c r="F17" s="33">
        <v>1552</v>
      </c>
      <c r="G17" s="31"/>
    </row>
    <row r="18" spans="1:7" s="17" customFormat="1" ht="30.75" customHeight="1">
      <c r="A18" s="25" t="s">
        <v>47</v>
      </c>
      <c r="B18" s="36" t="s">
        <v>48</v>
      </c>
      <c r="C18" s="27"/>
      <c r="D18" s="24">
        <f>+E18+F18</f>
        <v>590</v>
      </c>
      <c r="E18" s="24"/>
      <c r="F18" s="24">
        <f>+F19+F22</f>
        <v>590</v>
      </c>
      <c r="G18" s="26"/>
    </row>
    <row r="19" spans="1:7" s="17" customFormat="1" ht="24" customHeight="1">
      <c r="A19" s="25" t="s">
        <v>11</v>
      </c>
      <c r="B19" s="36" t="s">
        <v>81</v>
      </c>
      <c r="C19" s="27"/>
      <c r="D19" s="24">
        <f>+E19+F19</f>
        <v>390</v>
      </c>
      <c r="E19" s="24"/>
      <c r="F19" s="24">
        <f>+SUM(F20:F21)</f>
        <v>390</v>
      </c>
      <c r="G19" s="26"/>
    </row>
    <row r="20" spans="1:7" s="18" customFormat="1" ht="36" customHeight="1">
      <c r="A20" s="34"/>
      <c r="B20" s="31" t="s">
        <v>44</v>
      </c>
      <c r="C20" s="32" t="s">
        <v>51</v>
      </c>
      <c r="D20" s="33">
        <f>+E20+F20</f>
        <v>90</v>
      </c>
      <c r="E20" s="33"/>
      <c r="F20" s="33">
        <v>90</v>
      </c>
      <c r="G20" s="37"/>
    </row>
    <row r="21" spans="1:7" s="18" customFormat="1" ht="36.75" customHeight="1">
      <c r="A21" s="34"/>
      <c r="B21" s="35" t="s">
        <v>46</v>
      </c>
      <c r="C21" s="32" t="s">
        <v>53</v>
      </c>
      <c r="D21" s="33">
        <f>+E21+F21</f>
        <v>300</v>
      </c>
      <c r="E21" s="33"/>
      <c r="F21" s="33">
        <v>300</v>
      </c>
      <c r="G21" s="37"/>
    </row>
    <row r="22" spans="1:7" s="17" customFormat="1" ht="21.75" customHeight="1">
      <c r="A22" s="25" t="s">
        <v>13</v>
      </c>
      <c r="B22" s="38" t="s">
        <v>82</v>
      </c>
      <c r="C22" s="27"/>
      <c r="D22" s="24">
        <f>+F22</f>
        <v>200</v>
      </c>
      <c r="E22" s="24"/>
      <c r="F22" s="24">
        <f>+SUM(F23:F24)</f>
        <v>200</v>
      </c>
      <c r="G22" s="39"/>
    </row>
    <row r="23" spans="1:7" s="18" customFormat="1" ht="38.25" customHeight="1">
      <c r="A23" s="34"/>
      <c r="B23" s="31" t="s">
        <v>44</v>
      </c>
      <c r="C23" s="32" t="s">
        <v>51</v>
      </c>
      <c r="D23" s="33">
        <f>+E23+F23</f>
        <v>100</v>
      </c>
      <c r="E23" s="33"/>
      <c r="F23" s="33">
        <v>100</v>
      </c>
      <c r="G23" s="37"/>
    </row>
    <row r="24" spans="1:7" s="18" customFormat="1" ht="37.5" customHeight="1">
      <c r="A24" s="34"/>
      <c r="B24" s="35" t="s">
        <v>46</v>
      </c>
      <c r="C24" s="32" t="s">
        <v>53</v>
      </c>
      <c r="D24" s="33">
        <f>+E24+F24</f>
        <v>100</v>
      </c>
      <c r="E24" s="33"/>
      <c r="F24" s="33">
        <v>100</v>
      </c>
      <c r="G24" s="37"/>
    </row>
    <row r="25" spans="1:7" s="17" customFormat="1" ht="62.25" customHeight="1">
      <c r="A25" s="25" t="s">
        <v>49</v>
      </c>
      <c r="B25" s="29" t="s">
        <v>50</v>
      </c>
      <c r="C25" s="27"/>
      <c r="D25" s="24">
        <f t="shared" si="0"/>
        <v>1257</v>
      </c>
      <c r="E25" s="24"/>
      <c r="F25" s="24">
        <f>+F26+F30</f>
        <v>1257</v>
      </c>
      <c r="G25" s="37"/>
    </row>
    <row r="26" spans="1:7" s="17" customFormat="1" ht="39.75" customHeight="1">
      <c r="A26" s="25" t="s">
        <v>11</v>
      </c>
      <c r="B26" s="29" t="s">
        <v>83</v>
      </c>
      <c r="C26" s="27"/>
      <c r="D26" s="24">
        <f t="shared" si="0"/>
        <v>157</v>
      </c>
      <c r="E26" s="24"/>
      <c r="F26" s="24">
        <f>+SUM(F27:F29)</f>
        <v>157</v>
      </c>
      <c r="G26" s="37"/>
    </row>
    <row r="27" spans="1:7" s="18" customFormat="1" ht="33.75" customHeight="1">
      <c r="A27" s="34"/>
      <c r="B27" s="31" t="s">
        <v>44</v>
      </c>
      <c r="C27" s="32" t="s">
        <v>51</v>
      </c>
      <c r="D27" s="33">
        <f t="shared" si="0"/>
        <v>57</v>
      </c>
      <c r="E27" s="33"/>
      <c r="F27" s="33">
        <v>57</v>
      </c>
      <c r="G27" s="37"/>
    </row>
    <row r="28" spans="1:7" s="2" customFormat="1" ht="37.5" customHeight="1">
      <c r="A28" s="40"/>
      <c r="B28" s="35" t="s">
        <v>45</v>
      </c>
      <c r="C28" s="32" t="s">
        <v>52</v>
      </c>
      <c r="D28" s="33">
        <f t="shared" si="0"/>
        <v>50</v>
      </c>
      <c r="E28" s="41"/>
      <c r="F28" s="33">
        <v>50</v>
      </c>
      <c r="G28" s="31"/>
    </row>
    <row r="29" spans="1:7" s="19" customFormat="1" ht="32.25" customHeight="1">
      <c r="A29" s="42"/>
      <c r="B29" s="35" t="s">
        <v>46</v>
      </c>
      <c r="C29" s="32" t="s">
        <v>53</v>
      </c>
      <c r="D29" s="33">
        <f t="shared" si="0"/>
        <v>50</v>
      </c>
      <c r="E29" s="41"/>
      <c r="F29" s="33">
        <v>50</v>
      </c>
      <c r="G29" s="43"/>
    </row>
    <row r="30" spans="1:7" s="17" customFormat="1" ht="40.5" customHeight="1">
      <c r="A30" s="25" t="s">
        <v>13</v>
      </c>
      <c r="B30" s="29" t="s">
        <v>84</v>
      </c>
      <c r="C30" s="27"/>
      <c r="D30" s="24">
        <f>+F30</f>
        <v>1100</v>
      </c>
      <c r="E30" s="24"/>
      <c r="F30" s="24">
        <f>+SUM(F31:F33)</f>
        <v>1100</v>
      </c>
      <c r="G30" s="37"/>
    </row>
    <row r="31" spans="1:7" s="18" customFormat="1" ht="33.75" customHeight="1">
      <c r="A31" s="34"/>
      <c r="B31" s="31" t="s">
        <v>44</v>
      </c>
      <c r="C31" s="32" t="s">
        <v>51</v>
      </c>
      <c r="D31" s="33">
        <f>+E31+F31</f>
        <v>300</v>
      </c>
      <c r="E31" s="33"/>
      <c r="F31" s="33">
        <v>300</v>
      </c>
      <c r="G31" s="37"/>
    </row>
    <row r="32" spans="1:7" s="2" customFormat="1" ht="35.25" customHeight="1">
      <c r="A32" s="40"/>
      <c r="B32" s="35" t="s">
        <v>45</v>
      </c>
      <c r="C32" s="32" t="s">
        <v>52</v>
      </c>
      <c r="D32" s="33">
        <f>+E32+F32</f>
        <v>300</v>
      </c>
      <c r="E32" s="41"/>
      <c r="F32" s="33">
        <v>300</v>
      </c>
      <c r="G32" s="31"/>
    </row>
    <row r="33" spans="1:7" s="19" customFormat="1" ht="35.25" customHeight="1">
      <c r="A33" s="42"/>
      <c r="B33" s="35" t="s">
        <v>46</v>
      </c>
      <c r="C33" s="32" t="s">
        <v>53</v>
      </c>
      <c r="D33" s="33">
        <f>+E33+F33</f>
        <v>500</v>
      </c>
      <c r="E33" s="41"/>
      <c r="F33" s="33">
        <v>500</v>
      </c>
      <c r="G33" s="43"/>
    </row>
    <row r="34" spans="1:7" s="3" customFormat="1" ht="66.75" customHeight="1">
      <c r="A34" s="44" t="s">
        <v>15</v>
      </c>
      <c r="B34" s="26" t="s">
        <v>60</v>
      </c>
      <c r="C34" s="27"/>
      <c r="D34" s="24">
        <f t="shared" si="0"/>
        <v>6000</v>
      </c>
      <c r="E34" s="24"/>
      <c r="F34" s="24">
        <f>+SUM(F35:F37)</f>
        <v>6000</v>
      </c>
      <c r="G34" s="31"/>
    </row>
    <row r="35" spans="1:7" s="2" customFormat="1" ht="37.5" customHeight="1">
      <c r="A35" s="45"/>
      <c r="B35" s="31" t="s">
        <v>54</v>
      </c>
      <c r="C35" s="32" t="s">
        <v>72</v>
      </c>
      <c r="D35" s="33">
        <f t="shared" si="0"/>
        <v>2000</v>
      </c>
      <c r="E35" s="33"/>
      <c r="F35" s="33">
        <v>2000</v>
      </c>
      <c r="G35" s="31"/>
    </row>
    <row r="36" spans="1:7" s="2" customFormat="1" ht="36" customHeight="1">
      <c r="A36" s="45"/>
      <c r="B36" s="31" t="s">
        <v>55</v>
      </c>
      <c r="C36" s="32" t="s">
        <v>73</v>
      </c>
      <c r="D36" s="33">
        <f t="shared" si="0"/>
        <v>2000</v>
      </c>
      <c r="E36" s="33"/>
      <c r="F36" s="33">
        <v>2000</v>
      </c>
      <c r="G36" s="31"/>
    </row>
    <row r="37" spans="1:7" s="2" customFormat="1" ht="39" customHeight="1">
      <c r="A37" s="45"/>
      <c r="B37" s="31" t="s">
        <v>56</v>
      </c>
      <c r="C37" s="32" t="s">
        <v>74</v>
      </c>
      <c r="D37" s="33">
        <f t="shared" si="0"/>
        <v>2000</v>
      </c>
      <c r="E37" s="33"/>
      <c r="F37" s="33">
        <v>2000</v>
      </c>
      <c r="G37" s="31"/>
    </row>
    <row r="38" spans="1:7" s="3" customFormat="1" ht="66" customHeight="1">
      <c r="A38" s="44" t="s">
        <v>61</v>
      </c>
      <c r="B38" s="26" t="s">
        <v>85</v>
      </c>
      <c r="C38" s="27"/>
      <c r="D38" s="24">
        <f t="shared" si="0"/>
        <v>3200</v>
      </c>
      <c r="E38" s="24"/>
      <c r="F38" s="24">
        <f>+SUM(F39:F41)</f>
        <v>3200</v>
      </c>
      <c r="G38" s="26"/>
    </row>
    <row r="39" spans="1:7" s="2" customFormat="1" ht="30.75" customHeight="1">
      <c r="A39" s="45"/>
      <c r="B39" s="31" t="s">
        <v>57</v>
      </c>
      <c r="C39" s="32" t="s">
        <v>75</v>
      </c>
      <c r="D39" s="33">
        <f t="shared" si="0"/>
        <v>1000</v>
      </c>
      <c r="E39" s="33"/>
      <c r="F39" s="33">
        <v>1000</v>
      </c>
      <c r="G39" s="31"/>
    </row>
    <row r="40" spans="1:7" s="2" customFormat="1" ht="38.25" customHeight="1">
      <c r="A40" s="45"/>
      <c r="B40" s="31" t="s">
        <v>58</v>
      </c>
      <c r="C40" s="32" t="s">
        <v>76</v>
      </c>
      <c r="D40" s="33">
        <f t="shared" si="0"/>
        <v>800</v>
      </c>
      <c r="E40" s="33"/>
      <c r="F40" s="33">
        <v>800</v>
      </c>
      <c r="G40" s="31"/>
    </row>
    <row r="41" spans="1:7" s="2" customFormat="1" ht="39.75" customHeight="1">
      <c r="A41" s="45"/>
      <c r="B41" s="31" t="s">
        <v>59</v>
      </c>
      <c r="C41" s="32" t="s">
        <v>77</v>
      </c>
      <c r="D41" s="33">
        <f t="shared" si="0"/>
        <v>1400</v>
      </c>
      <c r="E41" s="33"/>
      <c r="F41" s="33">
        <v>1400</v>
      </c>
      <c r="G41" s="31"/>
    </row>
    <row r="42" spans="1:7" s="3" customFormat="1" ht="35.25" customHeight="1">
      <c r="A42" s="44" t="s">
        <v>62</v>
      </c>
      <c r="B42" s="26" t="s">
        <v>63</v>
      </c>
      <c r="C42" s="27"/>
      <c r="D42" s="24">
        <f t="shared" si="0"/>
        <v>8811</v>
      </c>
      <c r="E42" s="24"/>
      <c r="F42" s="24">
        <f>+SUM(F43:F51)</f>
        <v>8811</v>
      </c>
      <c r="G42" s="31"/>
    </row>
    <row r="43" spans="1:7" s="2" customFormat="1" ht="39.75" customHeight="1">
      <c r="A43" s="45"/>
      <c r="B43" s="31" t="s">
        <v>44</v>
      </c>
      <c r="C43" s="32" t="s">
        <v>51</v>
      </c>
      <c r="D43" s="33">
        <f t="shared" si="0"/>
        <v>1500</v>
      </c>
      <c r="E43" s="33"/>
      <c r="F43" s="33">
        <v>1500</v>
      </c>
      <c r="G43" s="31"/>
    </row>
    <row r="44" spans="1:7" s="2" customFormat="1" ht="36" customHeight="1">
      <c r="A44" s="45"/>
      <c r="B44" s="35" t="s">
        <v>45</v>
      </c>
      <c r="C44" s="32" t="s">
        <v>52</v>
      </c>
      <c r="D44" s="33">
        <f t="shared" si="0"/>
        <v>1500</v>
      </c>
      <c r="E44" s="33"/>
      <c r="F44" s="33">
        <v>1500</v>
      </c>
      <c r="G44" s="31"/>
    </row>
    <row r="45" spans="1:7" s="2" customFormat="1" ht="38.25" customHeight="1">
      <c r="A45" s="45"/>
      <c r="B45" s="35" t="s">
        <v>46</v>
      </c>
      <c r="C45" s="32" t="s">
        <v>53</v>
      </c>
      <c r="D45" s="33">
        <f t="shared" si="0"/>
        <v>1500</v>
      </c>
      <c r="E45" s="33"/>
      <c r="F45" s="33">
        <v>1500</v>
      </c>
      <c r="G45" s="31"/>
    </row>
    <row r="46" spans="1:7" s="2" customFormat="1" ht="35.25" customHeight="1">
      <c r="A46" s="45"/>
      <c r="B46" s="31" t="s">
        <v>54</v>
      </c>
      <c r="C46" s="32" t="s">
        <v>72</v>
      </c>
      <c r="D46" s="33">
        <f t="shared" si="0"/>
        <v>1000</v>
      </c>
      <c r="E46" s="33"/>
      <c r="F46" s="33">
        <v>1000</v>
      </c>
      <c r="G46" s="31"/>
    </row>
    <row r="47" spans="1:7" ht="39" customHeight="1">
      <c r="A47" s="45"/>
      <c r="B47" s="31" t="s">
        <v>55</v>
      </c>
      <c r="C47" s="32" t="s">
        <v>73</v>
      </c>
      <c r="D47" s="33">
        <f t="shared" si="0"/>
        <v>1000</v>
      </c>
      <c r="E47" s="33"/>
      <c r="F47" s="33">
        <v>1000</v>
      </c>
      <c r="G47" s="31"/>
    </row>
    <row r="48" spans="1:7" ht="36.75" customHeight="1">
      <c r="A48" s="45"/>
      <c r="B48" s="31" t="s">
        <v>56</v>
      </c>
      <c r="C48" s="32" t="s">
        <v>74</v>
      </c>
      <c r="D48" s="33">
        <f t="shared" si="0"/>
        <v>1000</v>
      </c>
      <c r="E48" s="33"/>
      <c r="F48" s="33">
        <v>1000</v>
      </c>
      <c r="G48" s="31"/>
    </row>
    <row r="49" spans="1:7" ht="40.5" customHeight="1">
      <c r="A49" s="45"/>
      <c r="B49" s="31" t="s">
        <v>57</v>
      </c>
      <c r="C49" s="32" t="s">
        <v>75</v>
      </c>
      <c r="D49" s="33">
        <f t="shared" si="0"/>
        <v>410</v>
      </c>
      <c r="E49" s="33"/>
      <c r="F49" s="33">
        <v>410</v>
      </c>
      <c r="G49" s="31"/>
    </row>
    <row r="50" spans="1:7" ht="39" customHeight="1">
      <c r="A50" s="45"/>
      <c r="B50" s="31" t="s">
        <v>58</v>
      </c>
      <c r="C50" s="32" t="s">
        <v>76</v>
      </c>
      <c r="D50" s="33">
        <f t="shared" si="0"/>
        <v>327</v>
      </c>
      <c r="E50" s="33"/>
      <c r="F50" s="33">
        <v>327</v>
      </c>
      <c r="G50" s="31"/>
    </row>
    <row r="51" spans="1:7" ht="35.25" customHeight="1">
      <c r="A51" s="45"/>
      <c r="B51" s="31" t="s">
        <v>59</v>
      </c>
      <c r="C51" s="32" t="s">
        <v>77</v>
      </c>
      <c r="D51" s="33">
        <f t="shared" si="0"/>
        <v>574</v>
      </c>
      <c r="E51" s="33"/>
      <c r="F51" s="33">
        <v>574</v>
      </c>
      <c r="G51" s="31"/>
    </row>
    <row r="52" spans="1:7" s="7" customFormat="1" ht="19.5" customHeight="1">
      <c r="A52" s="44">
        <v>2</v>
      </c>
      <c r="B52" s="46" t="s">
        <v>66</v>
      </c>
      <c r="C52" s="27"/>
      <c r="D52" s="24">
        <f t="shared" si="0"/>
        <v>439</v>
      </c>
      <c r="E52" s="24"/>
      <c r="F52" s="24">
        <f>+F53+F57</f>
        <v>439</v>
      </c>
      <c r="G52" s="31"/>
    </row>
    <row r="53" spans="1:7" s="7" customFormat="1" ht="32.25" customHeight="1">
      <c r="A53" s="44" t="s">
        <v>67</v>
      </c>
      <c r="B53" s="46" t="s">
        <v>68</v>
      </c>
      <c r="C53" s="27"/>
      <c r="D53" s="24">
        <f t="shared" si="0"/>
        <v>360</v>
      </c>
      <c r="E53" s="24"/>
      <c r="F53" s="24">
        <f>+SUM(F54:F55)</f>
        <v>360</v>
      </c>
      <c r="G53" s="26"/>
    </row>
    <row r="54" spans="1:7" ht="34.5" customHeight="1">
      <c r="A54" s="45"/>
      <c r="B54" s="47" t="s">
        <v>45</v>
      </c>
      <c r="C54" s="32" t="s">
        <v>52</v>
      </c>
      <c r="D54" s="33">
        <f t="shared" si="0"/>
        <v>270</v>
      </c>
      <c r="E54" s="33"/>
      <c r="F54" s="33">
        <v>270</v>
      </c>
      <c r="G54" s="31"/>
    </row>
    <row r="55" spans="1:7" ht="38.25" customHeight="1">
      <c r="A55" s="40"/>
      <c r="B55" s="47" t="s">
        <v>55</v>
      </c>
      <c r="C55" s="32" t="s">
        <v>73</v>
      </c>
      <c r="D55" s="33">
        <f t="shared" si="0"/>
        <v>90</v>
      </c>
      <c r="E55" s="33"/>
      <c r="F55" s="33">
        <v>90</v>
      </c>
      <c r="G55" s="31"/>
    </row>
    <row r="56" spans="1:7" s="7" customFormat="1" ht="40.5" customHeight="1">
      <c r="A56" s="48" t="s">
        <v>69</v>
      </c>
      <c r="B56" s="46" t="s">
        <v>63</v>
      </c>
      <c r="C56" s="27"/>
      <c r="D56" s="24">
        <f t="shared" si="0"/>
        <v>79</v>
      </c>
      <c r="E56" s="24"/>
      <c r="F56" s="24">
        <f>+F57</f>
        <v>79</v>
      </c>
      <c r="G56" s="26"/>
    </row>
    <row r="57" spans="1:7" ht="36" customHeight="1">
      <c r="A57" s="40"/>
      <c r="B57" s="47" t="s">
        <v>54</v>
      </c>
      <c r="C57" s="32" t="s">
        <v>72</v>
      </c>
      <c r="D57" s="33">
        <f t="shared" si="0"/>
        <v>79</v>
      </c>
      <c r="E57" s="33"/>
      <c r="F57" s="33">
        <v>79</v>
      </c>
      <c r="G57" s="31"/>
    </row>
    <row r="58" spans="1:7" s="7" customFormat="1" ht="36" customHeight="1">
      <c r="A58" s="49">
        <v>3</v>
      </c>
      <c r="B58" s="26" t="s">
        <v>70</v>
      </c>
      <c r="C58" s="27" t="s">
        <v>78</v>
      </c>
      <c r="D58" s="24">
        <f t="shared" si="0"/>
        <v>1000</v>
      </c>
      <c r="E58" s="24"/>
      <c r="F58" s="24">
        <v>1000</v>
      </c>
      <c r="G58" s="26"/>
    </row>
    <row r="59" spans="1:7" s="13" customFormat="1" ht="46.5" customHeight="1">
      <c r="A59" s="49">
        <v>4</v>
      </c>
      <c r="B59" s="50" t="s">
        <v>71</v>
      </c>
      <c r="C59" s="27" t="s">
        <v>78</v>
      </c>
      <c r="D59" s="24">
        <f t="shared" si="0"/>
        <v>500</v>
      </c>
      <c r="E59" s="24"/>
      <c r="F59" s="24">
        <v>500</v>
      </c>
      <c r="G59" s="50"/>
    </row>
    <row r="60" spans="4:5" ht="13.5">
      <c r="D60" s="10"/>
      <c r="E60" s="10"/>
    </row>
    <row r="61" spans="4:5" ht="13.5">
      <c r="D61" s="10"/>
      <c r="E61" s="10"/>
    </row>
    <row r="62" spans="4:5" ht="13.5">
      <c r="D62" s="10"/>
      <c r="E62" s="10"/>
    </row>
    <row r="63" spans="4:5" ht="13.5">
      <c r="D63" s="10"/>
      <c r="E63" s="10"/>
    </row>
    <row r="64" spans="4:5" ht="13.5">
      <c r="D64" s="10"/>
      <c r="E64" s="10"/>
    </row>
  </sheetData>
  <sheetProtection/>
  <mergeCells count="10">
    <mergeCell ref="A1:G1"/>
    <mergeCell ref="A4:A6"/>
    <mergeCell ref="B4:B6"/>
    <mergeCell ref="C4:C6"/>
    <mergeCell ref="E3:G3"/>
    <mergeCell ref="A2:G2"/>
    <mergeCell ref="D4:F4"/>
    <mergeCell ref="G4:G6"/>
    <mergeCell ref="D5:D6"/>
    <mergeCell ref="E5:F5"/>
  </mergeCells>
  <printOptions/>
  <pageMargins left="0.49" right="0.27" top="0.45" bottom="0.59" header="0.3" footer="0.3"/>
  <pageSetup horizontalDpi="600" verticalDpi="600" orientation="portrait" paperSize="9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E15" sqref="E15"/>
    </sheetView>
  </sheetViews>
  <sheetFormatPr defaultColWidth="8.88671875" defaultRowHeight="18.75"/>
  <cols>
    <col min="1" max="1" width="14.10546875" style="0" customWidth="1"/>
    <col min="2" max="2" width="18.21484375" style="0" customWidth="1"/>
  </cols>
  <sheetData>
    <row r="1" ht="18">
      <c r="A1" s="1" t="s">
        <v>17</v>
      </c>
    </row>
    <row r="2" spans="1:2" ht="18">
      <c r="A2" s="1" t="s">
        <v>18</v>
      </c>
      <c r="B2" s="1" t="s">
        <v>19</v>
      </c>
    </row>
    <row r="3" spans="1:2" ht="18">
      <c r="A3" t="s">
        <v>20</v>
      </c>
      <c r="B3" s="16" t="s">
        <v>21</v>
      </c>
    </row>
    <row r="4" spans="1:2" ht="18">
      <c r="A4" t="s">
        <v>22</v>
      </c>
      <c r="B4" s="16" t="s">
        <v>23</v>
      </c>
    </row>
    <row r="5" ht="18">
      <c r="B5" t="s">
        <v>24</v>
      </c>
    </row>
    <row r="6" ht="18">
      <c r="B6" t="s">
        <v>25</v>
      </c>
    </row>
    <row r="7" ht="18">
      <c r="B7" t="s">
        <v>26</v>
      </c>
    </row>
    <row r="8" ht="18">
      <c r="B8" t="s">
        <v>27</v>
      </c>
    </row>
    <row r="9" ht="18">
      <c r="B9" t="s">
        <v>28</v>
      </c>
    </row>
    <row r="10" ht="18">
      <c r="B10" t="s">
        <v>29</v>
      </c>
    </row>
    <row r="11" ht="18">
      <c r="B11" t="s">
        <v>30</v>
      </c>
    </row>
    <row r="12" spans="1:2" ht="18">
      <c r="A12" t="s">
        <v>31</v>
      </c>
      <c r="B12" t="s">
        <v>32</v>
      </c>
    </row>
    <row r="13" ht="18">
      <c r="B13" t="s">
        <v>33</v>
      </c>
    </row>
    <row r="14" ht="18">
      <c r="B14" t="s">
        <v>34</v>
      </c>
    </row>
    <row r="15" ht="18">
      <c r="B15" t="s">
        <v>35</v>
      </c>
    </row>
    <row r="16" spans="1:2" ht="18">
      <c r="A16" t="s">
        <v>36</v>
      </c>
      <c r="B16" t="s">
        <v>37</v>
      </c>
    </row>
    <row r="17" ht="18">
      <c r="B17" s="16" t="s">
        <v>38</v>
      </c>
    </row>
    <row r="18" ht="18">
      <c r="B18" t="s">
        <v>39</v>
      </c>
    </row>
    <row r="19" ht="18">
      <c r="B19" t="s">
        <v>40</v>
      </c>
    </row>
    <row r="20" ht="18">
      <c r="B20" t="s">
        <v>41</v>
      </c>
    </row>
    <row r="21" ht="18">
      <c r="B21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2016-08-08T01:48:49Z</cp:lastPrinted>
  <dcterms:created xsi:type="dcterms:W3CDTF">2013-10-18T01:19:53Z</dcterms:created>
  <dcterms:modified xsi:type="dcterms:W3CDTF">2016-08-30T03:33:22Z</dcterms:modified>
  <cp:category/>
  <cp:version/>
  <cp:contentType/>
  <cp:contentStatus/>
</cp:coreProperties>
</file>